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charts/chart3.xml" ContentType="application/vnd.openxmlformats-officedocument.drawingml.chart+xml"/>
  <Override PartName="/xl/charts/style3.xml" ContentType="application/vnd.ms-office.chartstyle+xml"/>
  <Override PartName="/xl/charts/colors3.xml" ContentType="application/vnd.ms-office.chartcolorstyle+xml"/>
  <Override PartName="/xl/charts/chart4.xml" ContentType="application/vnd.openxmlformats-officedocument.drawingml.chart+xml"/>
  <Override PartName="/xl/charts/style4.xml" ContentType="application/vnd.ms-office.chartstyle+xml"/>
  <Override PartName="/xl/charts/colors4.xml" ContentType="application/vnd.ms-office.chartcolorstyle+xml"/>
  <Override PartName="/xl/charts/chart5.xml" ContentType="application/vnd.openxmlformats-officedocument.drawingml.chart+xml"/>
  <Override PartName="/xl/charts/style5.xml" ContentType="application/vnd.ms-office.chartstyle+xml"/>
  <Override PartName="/xl/charts/colors5.xml" ContentType="application/vnd.ms-office.chartcolorstyle+xml"/>
  <Override PartName="/xl/charts/chart6.xml" ContentType="application/vnd.openxmlformats-officedocument.drawingml.chart+xml"/>
  <Override PartName="/xl/charts/style6.xml" ContentType="application/vnd.ms-office.chartstyle+xml"/>
  <Override PartName="/xl/charts/colors6.xml" ContentType="application/vnd.ms-office.chartcolorstyle+xml"/>
  <Override PartName="/xl/charts/chart7.xml" ContentType="application/vnd.openxmlformats-officedocument.drawingml.chart+xml"/>
  <Override PartName="/xl/charts/style7.xml" ContentType="application/vnd.ms-office.chartstyle+xml"/>
  <Override PartName="/xl/charts/colors7.xml" ContentType="application/vnd.ms-office.chartcolorstyle+xml"/>
  <Override PartName="/xl/charts/chart8.xml" ContentType="application/vnd.openxmlformats-officedocument.drawingml.chart+xml"/>
  <Override PartName="/xl/charts/style8.xml" ContentType="application/vnd.ms-office.chartstyle+xml"/>
  <Override PartName="/xl/charts/colors8.xml" ContentType="application/vnd.ms-office.chartcolorstyle+xml"/>
  <Override PartName="/xl/charts/chart9.xml" ContentType="application/vnd.openxmlformats-officedocument.drawingml.chart+xml"/>
  <Override PartName="/xl/charts/style9.xml" ContentType="application/vnd.ms-office.chartstyle+xml"/>
  <Override PartName="/xl/charts/colors9.xml" ContentType="application/vnd.ms-office.chartcolorstyle+xml"/>
  <Override PartName="/xl/charts/chart10.xml" ContentType="application/vnd.openxmlformats-officedocument.drawingml.chart+xml"/>
  <Override PartName="/xl/charts/style10.xml" ContentType="application/vnd.ms-office.chartstyle+xml"/>
  <Override PartName="/xl/charts/colors10.xml" ContentType="application/vnd.ms-office.chartcolorstyle+xml"/>
  <Override PartName="/xl/charts/chart11.xml" ContentType="application/vnd.openxmlformats-officedocument.drawingml.chart+xml"/>
  <Override PartName="/xl/charts/style11.xml" ContentType="application/vnd.ms-office.chartstyle+xml"/>
  <Override PartName="/xl/charts/colors11.xml" ContentType="application/vnd.ms-office.chartcolorstyle+xml"/>
  <Override PartName="/xl/charts/chart12.xml" ContentType="application/vnd.openxmlformats-officedocument.drawingml.chart+xml"/>
  <Override PartName="/xl/charts/style12.xml" ContentType="application/vnd.ms-office.chartstyle+xml"/>
  <Override PartName="/xl/charts/colors12.xml" ContentType="application/vnd.ms-office.chartcolorstyle+xml"/>
  <Override PartName="/xl/charts/chart13.xml" ContentType="application/vnd.openxmlformats-officedocument.drawingml.chart+xml"/>
  <Override PartName="/xl/charts/style13.xml" ContentType="application/vnd.ms-office.chartstyle+xml"/>
  <Override PartName="/xl/charts/colors13.xml" ContentType="application/vnd.ms-office.chartcolorstyle+xml"/>
  <Override PartName="/xl/drawings/drawing3.xml" ContentType="application/vnd.openxmlformats-officedocument.drawing+xml"/>
  <Override PartName="/xl/charts/chart14.xml" ContentType="application/vnd.openxmlformats-officedocument.drawingml.chart+xml"/>
  <Override PartName="/xl/charts/style14.xml" ContentType="application/vnd.ms-office.chartstyle+xml"/>
  <Override PartName="/xl/charts/colors14.xml" ContentType="application/vnd.ms-office.chartcolorstyle+xml"/>
  <Override PartName="/xl/charts/chart15.xml" ContentType="application/vnd.openxmlformats-officedocument.drawingml.chart+xml"/>
  <Override PartName="/xl/charts/style15.xml" ContentType="application/vnd.ms-office.chartstyle+xml"/>
  <Override PartName="/xl/charts/colors15.xml" ContentType="application/vnd.ms-office.chartcolorstyle+xml"/>
  <Override PartName="/xl/charts/chart16.xml" ContentType="application/vnd.openxmlformats-officedocument.drawingml.chart+xml"/>
  <Override PartName="/xl/charts/style16.xml" ContentType="application/vnd.ms-office.chartstyle+xml"/>
  <Override PartName="/xl/charts/colors16.xml" ContentType="application/vnd.ms-office.chartcolorstyle+xml"/>
  <Override PartName="/xl/charts/chart17.xml" ContentType="application/vnd.openxmlformats-officedocument.drawingml.chart+xml"/>
  <Override PartName="/xl/charts/style17.xml" ContentType="application/vnd.ms-office.chartstyle+xml"/>
  <Override PartName="/xl/charts/colors17.xml" ContentType="application/vnd.ms-office.chartcolorstyle+xml"/>
  <Override PartName="/xl/charts/chart18.xml" ContentType="application/vnd.openxmlformats-officedocument.drawingml.chart+xml"/>
  <Override PartName="/xl/charts/style18.xml" ContentType="application/vnd.ms-office.chartstyle+xml"/>
  <Override PartName="/xl/charts/colors18.xml" ContentType="application/vnd.ms-office.chartcolorstyle+xml"/>
  <Override PartName="/xl/charts/chart19.xml" ContentType="application/vnd.openxmlformats-officedocument.drawingml.chart+xml"/>
  <Override PartName="/xl/charts/style19.xml" ContentType="application/vnd.ms-office.chartstyle+xml"/>
  <Override PartName="/xl/charts/colors19.xml" ContentType="application/vnd.ms-office.chartcolorstyle+xml"/>
  <Override PartName="/xl/charts/chart20.xml" ContentType="application/vnd.openxmlformats-officedocument.drawingml.chart+xml"/>
  <Override PartName="/xl/charts/style20.xml" ContentType="application/vnd.ms-office.chartstyle+xml"/>
  <Override PartName="/xl/charts/colors20.xml" ContentType="application/vnd.ms-office.chartcolorstyle+xml"/>
  <Override PartName="/xl/charts/chart21.xml" ContentType="application/vnd.openxmlformats-officedocument.drawingml.chart+xml"/>
  <Override PartName="/xl/charts/style21.xml" ContentType="application/vnd.ms-office.chartstyle+xml"/>
  <Override PartName="/xl/charts/colors21.xml" ContentType="application/vnd.ms-office.chartcolorstyle+xml"/>
  <Override PartName="/xl/charts/chart22.xml" ContentType="application/vnd.openxmlformats-officedocument.drawingml.chart+xml"/>
  <Override PartName="/xl/charts/style22.xml" ContentType="application/vnd.ms-office.chartstyle+xml"/>
  <Override PartName="/xl/charts/colors22.xml" ContentType="application/vnd.ms-office.chartcolorstyle+xml"/>
  <Override PartName="/xl/charts/chart23.xml" ContentType="application/vnd.openxmlformats-officedocument.drawingml.chart+xml"/>
  <Override PartName="/xl/charts/style23.xml" ContentType="application/vnd.ms-office.chartstyle+xml"/>
  <Override PartName="/xl/charts/colors23.xml" ContentType="application/vnd.ms-office.chartcolorstyle+xml"/>
  <Override PartName="/xl/charts/chart24.xml" ContentType="application/vnd.openxmlformats-officedocument.drawingml.chart+xml"/>
  <Override PartName="/xl/charts/style24.xml" ContentType="application/vnd.ms-office.chartstyle+xml"/>
  <Override PartName="/xl/charts/colors24.xml" ContentType="application/vnd.ms-office.chartcolorstyle+xml"/>
  <Override PartName="/xl/charts/chart25.xml" ContentType="application/vnd.openxmlformats-officedocument.drawingml.chart+xml"/>
  <Override PartName="/xl/charts/style25.xml" ContentType="application/vnd.ms-office.chartstyle+xml"/>
  <Override PartName="/xl/charts/colors25.xml" ContentType="application/vnd.ms-office.chartcolorstyle+xml"/>
  <Override PartName="/xl/charts/chart26.xml" ContentType="application/vnd.openxmlformats-officedocument.drawingml.chart+xml"/>
  <Override PartName="/xl/charts/style26.xml" ContentType="application/vnd.ms-office.chartstyle+xml"/>
  <Override PartName="/xl/charts/colors26.xml" ContentType="application/vnd.ms-office.chartcolorstyle+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6130"/>
  <workbookPr codeName="ThisWorkbook" autoCompressPictures="0"/>
  <mc:AlternateContent xmlns:mc="http://schemas.openxmlformats.org/markup-compatibility/2006">
    <mc:Choice Requires="x15">
      <x15ac:absPath xmlns:x15ac="http://schemas.microsoft.com/office/spreadsheetml/2010/11/ac" url="https://vizientinc-my.sharepoint.com/personal/molly_reader_vizientinc_com/Documents/Documents/EDIT/_SUPPLY CHAIN/Strategic Programs/Environmental/Program offerings/ES sustainability tracker/"/>
    </mc:Choice>
  </mc:AlternateContent>
  <xr:revisionPtr revIDLastSave="4" documentId="8_{EC63B5C7-1F80-46EA-9485-C4A8AC743C2F}" xr6:coauthVersionLast="47" xr6:coauthVersionMax="47" xr10:uidLastSave="{01553275-7BC8-4581-8625-AA181EDE74CE}"/>
  <bookViews>
    <workbookView xWindow="-98" yWindow="-98" windowWidth="21795" windowHeight="13996" tabRatio="578" xr2:uid="{00000000-000D-0000-FFFF-FFFF00000000}"/>
  </bookViews>
  <sheets>
    <sheet name="Overview" sheetId="20" r:id="rId1"/>
    <sheet name="Energy consumption" sheetId="9" r:id="rId2"/>
    <sheet name="Water stewardship" sheetId="8" r:id="rId3"/>
    <sheet name="Edited Transportation Tool" sheetId="18" state="hidden" r:id="rId4"/>
    <sheet name="Transportation emissions" sheetId="22" r:id="rId5"/>
    <sheet name="Contact Vizient" sheetId="21" r:id="rId6"/>
    <sheet name="Actual_Emissions_Data" sheetId="2" state="hidden" r:id="rId7"/>
    <sheet name="Emission_Factors" sheetId="7" state="hidden" r:id="rId8"/>
    <sheet name="Sources" sheetId="6" state="hidden" r:id="rId9"/>
  </sheets>
  <externalReferences>
    <externalReference r:id="rId10"/>
  </externalReferences>
  <definedNames>
    <definedName name="gwpCH4">[1]EF_GWP!$C$8</definedName>
    <definedName name="gwpN2O">[1]EF_GWP!$C$9</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H70" i="22" l="1"/>
  <c r="H71" i="22"/>
  <c r="H72" i="22"/>
  <c r="H73" i="22"/>
  <c r="H69" i="22"/>
  <c r="H74" i="22" s="1"/>
  <c r="H63" i="22"/>
  <c r="H64" i="22" l="1"/>
  <c r="E85" i="18" l="1"/>
  <c r="H116" i="18" s="1"/>
  <c r="F116" i="18"/>
  <c r="O22" i="9"/>
  <c r="O21" i="9"/>
  <c r="O20" i="9"/>
  <c r="O19" i="9"/>
  <c r="O18" i="9"/>
  <c r="O17" i="9"/>
  <c r="O16" i="9"/>
  <c r="O15" i="9"/>
  <c r="O14" i="9"/>
  <c r="O13" i="9"/>
  <c r="O12" i="9"/>
  <c r="O11" i="9"/>
  <c r="O10" i="9"/>
  <c r="O13" i="8"/>
  <c r="D96" i="8" s="1"/>
  <c r="O14" i="8"/>
  <c r="D97" i="8" s="1"/>
  <c r="O15" i="8"/>
  <c r="D98" i="8" s="1"/>
  <c r="O16" i="8"/>
  <c r="D99" i="8" s="1"/>
  <c r="O17" i="8"/>
  <c r="D100" i="8" s="1"/>
  <c r="O18" i="8"/>
  <c r="D101" i="8" s="1"/>
  <c r="O19" i="8"/>
  <c r="D102" i="8" s="1"/>
  <c r="O20" i="8"/>
  <c r="D103" i="8" s="1"/>
  <c r="O21" i="8"/>
  <c r="D104" i="8" s="1"/>
  <c r="O22" i="8"/>
  <c r="D105" i="8" s="1"/>
  <c r="O23" i="8"/>
  <c r="D106" i="8" s="1"/>
  <c r="O24" i="8"/>
  <c r="D107" i="8" s="1"/>
  <c r="O25" i="8"/>
  <c r="D108" i="8" s="1"/>
  <c r="AA10" i="2"/>
  <c r="AA9" i="2"/>
</calcChain>
</file>

<file path=xl/sharedStrings.xml><?xml version="1.0" encoding="utf-8"?>
<sst xmlns="http://schemas.openxmlformats.org/spreadsheetml/2006/main" count="243" uniqueCount="150">
  <si>
    <t>Other Emissions</t>
  </si>
  <si>
    <t>Coal</t>
  </si>
  <si>
    <t>Natural Gas</t>
  </si>
  <si>
    <t>Fuel Oil</t>
  </si>
  <si>
    <t>Propane</t>
  </si>
  <si>
    <t>Gasoline</t>
  </si>
  <si>
    <t>Diesel</t>
  </si>
  <si>
    <t>Synthetic Fertilizer</t>
  </si>
  <si>
    <t>Organic Fertilizer</t>
  </si>
  <si>
    <t>HFC-134a</t>
  </si>
  <si>
    <t>HFC-404a</t>
  </si>
  <si>
    <t>HCFC-22</t>
  </si>
  <si>
    <t>Electricity</t>
  </si>
  <si>
    <t>Year</t>
  </si>
  <si>
    <t xml:space="preserve"> </t>
  </si>
  <si>
    <t>SCOPE 1 EMISSIONS</t>
  </si>
  <si>
    <t>SCOPE 2 EMISSIONS</t>
  </si>
  <si>
    <t>Actual Usage (Tons)</t>
  </si>
  <si>
    <t>MTCO2e/ton</t>
  </si>
  <si>
    <t>Actual Usage (mmBtu)</t>
  </si>
  <si>
    <t>MTCO2e/mmBtu</t>
  </si>
  <si>
    <t>Actual Usage (gal)</t>
  </si>
  <si>
    <t>MTCO2e/gal</t>
  </si>
  <si>
    <t>Actual Usage (lbs)</t>
  </si>
  <si>
    <t>% Nitrogen</t>
  </si>
  <si>
    <t>MTCO2e/lb of N</t>
  </si>
  <si>
    <t>MTCO2e/lb</t>
  </si>
  <si>
    <t>Actual Usage (kWh)</t>
  </si>
  <si>
    <t>MTCO2e/MWh</t>
  </si>
  <si>
    <t>On-Site Stationary Fuel Sources</t>
  </si>
  <si>
    <t>Site Owned Fleet Emissions</t>
  </si>
  <si>
    <t>https://www.triplepundit.com/story/2022/consumer-attitudes-esg/752006</t>
  </si>
  <si>
    <t>https://www.investeurope.eu/media/1777/invest-europe_esg_dd_questionnaire.pdf</t>
  </si>
  <si>
    <t>January</t>
  </si>
  <si>
    <t>February</t>
  </si>
  <si>
    <t>March</t>
  </si>
  <si>
    <t>April</t>
  </si>
  <si>
    <t>May</t>
  </si>
  <si>
    <t>June</t>
  </si>
  <si>
    <t>July</t>
  </si>
  <si>
    <t>August</t>
  </si>
  <si>
    <t>September</t>
  </si>
  <si>
    <t>October</t>
  </si>
  <si>
    <t>November</t>
  </si>
  <si>
    <t>December</t>
  </si>
  <si>
    <t>Water Usage Per Month (in Gallons)</t>
  </si>
  <si>
    <t>TOTAL</t>
  </si>
  <si>
    <t>Energy Consumption Per Month (kWh)</t>
  </si>
  <si>
    <t>Square Footage of Facility (sq. ft)*</t>
  </si>
  <si>
    <t>*excluding parking or irrigated areas</t>
  </si>
  <si>
    <t>Water Use Intensity (WUI)</t>
  </si>
  <si>
    <t>WUI</t>
  </si>
  <si>
    <t>INSTRUCTIONS:</t>
  </si>
  <si>
    <t>TRANSPORTATION TOOL</t>
  </si>
  <si>
    <t>Fuel Type</t>
  </si>
  <si>
    <r>
      <t>kg CO</t>
    </r>
    <r>
      <rPr>
        <b/>
        <vertAlign val="subscript"/>
        <sz val="10"/>
        <rFont val="Arial"/>
        <family val="2"/>
      </rPr>
      <t>2</t>
    </r>
    <r>
      <rPr>
        <b/>
        <sz val="10"/>
        <rFont val="Arial"/>
        <family val="2"/>
      </rPr>
      <t xml:space="preserve"> per unit</t>
    </r>
  </si>
  <si>
    <t>Unit</t>
  </si>
  <si>
    <t>Aviation Gasoline</t>
  </si>
  <si>
    <t>gallon</t>
  </si>
  <si>
    <t>Biodiesel (100%)</t>
  </si>
  <si>
    <t>Compressed Natural Gas (CNG)</t>
  </si>
  <si>
    <t>scf</t>
  </si>
  <si>
    <t>Diesel Fuel</t>
  </si>
  <si>
    <t>Ethanol (100%)</t>
  </si>
  <si>
    <t>Kerosene-Type Jet Fuel</t>
  </si>
  <si>
    <t>Liquefied Natural Gas (LNG)</t>
  </si>
  <si>
    <t>Liquefied Petroleum Gases (LPG)</t>
  </si>
  <si>
    <t>Motor Gasoline</t>
  </si>
  <si>
    <t>Residual Fuel Oil</t>
  </si>
  <si>
    <t>Source: https://www.epa.gov/climateleadership/ghg-emission-factors-hub</t>
  </si>
  <si>
    <t>Table 1. Greenhouse Gas Emissions Factors for Mobile Combustion (CO2)</t>
  </si>
  <si>
    <t>Vehicle Type</t>
  </si>
  <si>
    <t>Passenger Vehicle</t>
  </si>
  <si>
    <t>STEP ONE: Identify your fuel type from Table 1 Column C, and select the corresponding kg CO2 per unit in Column D. Use the example chart below as a guide.</t>
  </si>
  <si>
    <t>Liters Consumed</t>
  </si>
  <si>
    <t>Co2 per Liter</t>
  </si>
  <si>
    <t>Table 2. US EPA eGRID Map. Electricity is produced by many different sources of energy, including, but not limited to, wind, solar, nuclear, and fossil fuels. The type and amount of emissions produced depend on how electricity is generated in your region. Select the abbreviation associated with your region below.</t>
  </si>
  <si>
    <t>eGRID Subregion</t>
  </si>
  <si>
    <r>
      <t>CO</t>
    </r>
    <r>
      <rPr>
        <b/>
        <vertAlign val="subscript"/>
        <sz val="10"/>
        <rFont val="Arial"/>
        <family val="2"/>
      </rPr>
      <t>2</t>
    </r>
    <r>
      <rPr>
        <b/>
        <sz val="10"/>
        <rFont val="Arial"/>
        <family val="2"/>
      </rPr>
      <t xml:space="preserve"> Factor</t>
    </r>
  </si>
  <si>
    <t>(lb / MWh)</t>
  </si>
  <si>
    <t>AKGD (ASCC Alaska Grid)</t>
  </si>
  <si>
    <t>AKMS (ASCC Miscellaneous)</t>
  </si>
  <si>
    <t>AZNM (WECC Southwest)</t>
  </si>
  <si>
    <t>CAMX (WECC California)</t>
  </si>
  <si>
    <t>ERCT (ERCOT All)</t>
  </si>
  <si>
    <t>FRCC (FRCC All)</t>
  </si>
  <si>
    <t>HIMS (HICC Miscellaneous)</t>
  </si>
  <si>
    <t>HIOA (HICC Oahu)</t>
  </si>
  <si>
    <t>MROE (MRO East)</t>
  </si>
  <si>
    <t>MROW (MRO West)</t>
  </si>
  <si>
    <t>NEWE (NPCC New England)</t>
  </si>
  <si>
    <t>NWPP (WECC Northwest)</t>
  </si>
  <si>
    <t>NYCW (NPCC NYC/Westchester)</t>
  </si>
  <si>
    <t>NYLI (NPCC Long Island)</t>
  </si>
  <si>
    <t>NYUP (NPCC Upstate NY)</t>
  </si>
  <si>
    <t>PRMS (Puerto Rico Miscellaneous)</t>
  </si>
  <si>
    <t>RFCE (RFC East)</t>
  </si>
  <si>
    <t>RFCM (RFC Michigan)</t>
  </si>
  <si>
    <t>RFCW (RFC West)</t>
  </si>
  <si>
    <t>RMPA (WECC Rockies)</t>
  </si>
  <si>
    <t>SPNO (SPP North)</t>
  </si>
  <si>
    <t>SPSO (SPP South)</t>
  </si>
  <si>
    <t>SRMV (SERC Mississippi Valley)</t>
  </si>
  <si>
    <t>SRMW (SERC Midwest)</t>
  </si>
  <si>
    <t>SRSO (SERC South)</t>
  </si>
  <si>
    <t>SRTV (SERC Tennessee Valley)</t>
  </si>
  <si>
    <t>SRVC (SERC Virginia/Carolina)</t>
  </si>
  <si>
    <t>US Average</t>
  </si>
  <si>
    <t>STEP THREE: Select the CO2 Factor in Column C for your eGRID factor (EX: Maine's eGRID Subregion "NEWE" has an egrid factor of 528.2, highlighted below).</t>
  </si>
  <si>
    <r>
      <t xml:space="preserve">This tool is focused on calculating the emissions from facility owned or controlled vehicles. Please follow the steps below </t>
    </r>
    <r>
      <rPr>
        <b/>
        <sz val="11"/>
        <color rgb="FFFF6600"/>
        <rFont val="Calibri"/>
        <family val="2"/>
        <scheme val="minor"/>
      </rPr>
      <t>in orange</t>
    </r>
    <r>
      <rPr>
        <b/>
        <sz val="11"/>
        <color theme="1"/>
        <rFont val="Calibri"/>
        <family val="2"/>
        <scheme val="minor"/>
      </rPr>
      <t xml:space="preserve"> to obtain the information needed to complete your </t>
    </r>
    <r>
      <rPr>
        <b/>
        <sz val="11"/>
        <color rgb="FFFF6600"/>
        <rFont val="Calibri"/>
        <family val="2"/>
        <scheme val="minor"/>
      </rPr>
      <t>TRANSPORTATION CHART</t>
    </r>
    <r>
      <rPr>
        <b/>
        <sz val="11"/>
        <color theme="1"/>
        <rFont val="Calibri"/>
        <family val="2"/>
        <scheme val="minor"/>
      </rPr>
      <t xml:space="preserve"> located at the bottom of the page.</t>
    </r>
  </si>
  <si>
    <t>STEP ONE: Identify the fuel type for each kind of vehicle owned or controlled by your facility. Enter the fuel type into Column D of the TRANSPORTATION CHART located at the bottom of the page.</t>
  </si>
  <si>
    <r>
      <t xml:space="preserve">STEP TWO: Identify your eGRID subregion based on the map below. (Example: the state of Maine is in the eGRID subregion "NEWE".) You can also use the website </t>
    </r>
    <r>
      <rPr>
        <b/>
        <sz val="11"/>
        <color rgb="FF0070C0"/>
        <rFont val="Calibri"/>
        <family val="2"/>
        <scheme val="minor"/>
      </rPr>
      <t>https://www.epa.gov/egrid/power-profiler#/</t>
    </r>
    <r>
      <rPr>
        <b/>
        <sz val="11"/>
        <color rgb="FFFF6600"/>
        <rFont val="Calibri"/>
        <family val="2"/>
        <scheme val="minor"/>
      </rPr>
      <t xml:space="preserve"> to identify your subregion by zip code.  Once you've identified the subregion, move on to Step Three.</t>
    </r>
  </si>
  <si>
    <t>TRANSPORTATION CHART</t>
  </si>
  <si>
    <t>Miles Traveled (per year)</t>
  </si>
  <si>
    <t>Average Miles per Gallon (MPG) for Vehicle</t>
  </si>
  <si>
    <t>TOTAL kg CO2 Per Year Per Vehicle</t>
  </si>
  <si>
    <t>TOTAL kg CO2 for fleet:</t>
  </si>
  <si>
    <t>ENERGY CONSUMPTION TRACKER</t>
  </si>
  <si>
    <t>Instructions</t>
  </si>
  <si>
    <t>To begin tracking your organization's energy consumption, input your monthly energy usage (in kWh) in the table below. Obtain this information from your monthly utility bills. You may create additional charts for additional sites. The charts below the table can help you visualize annual and seasonal trends.</t>
  </si>
  <si>
    <t>WATER STEWARDSHIP TRACKER</t>
  </si>
  <si>
    <r>
      <rPr>
        <b/>
        <sz val="11"/>
        <color rgb="FF696969"/>
        <rFont val="Arial"/>
        <family val="2"/>
      </rPr>
      <t>Indoor Water Intensity:</t>
    </r>
    <r>
      <rPr>
        <sz val="11"/>
        <color rgb="FF696969"/>
        <rFont val="Arial"/>
        <family val="2"/>
      </rPr>
      <t> (All Indoor Water Sources) - all indoor water meters (gallons) divided by the building sq. ft. (not including parking or irrigated area) per year.</t>
    </r>
  </si>
  <si>
    <t>TRANSPORTATION EMISSIONS TRACKER</t>
  </si>
  <si>
    <t xml:space="preserve">Instructions </t>
  </si>
  <si>
    <t>Note: The emissions factors used below are from 2021.</t>
  </si>
  <si>
    <t>EXAMPLE TRANSPORTATION CHART</t>
  </si>
  <si>
    <r>
      <t>kg CO</t>
    </r>
    <r>
      <rPr>
        <b/>
        <vertAlign val="subscript"/>
        <sz val="10"/>
        <color theme="0" tint="-0.499984740745262"/>
        <rFont val="Arial"/>
        <family val="2"/>
      </rPr>
      <t>2</t>
    </r>
    <r>
      <rPr>
        <b/>
        <sz val="10"/>
        <color theme="0" tint="-0.499984740745262"/>
        <rFont val="Arial"/>
        <family val="2"/>
      </rPr>
      <t xml:space="preserve"> per unit</t>
    </r>
  </si>
  <si>
    <t>No. of vehicles of this type</t>
  </si>
  <si>
    <r>
      <t xml:space="preserve">This tool calculates the emissions from </t>
    </r>
    <r>
      <rPr>
        <b/>
        <sz val="11"/>
        <color rgb="FF696969"/>
        <rFont val="Arial"/>
        <family val="2"/>
      </rPr>
      <t>facility-owned or -controlled vehicles</t>
    </r>
    <r>
      <rPr>
        <sz val="11"/>
        <color rgb="FF696969"/>
        <rFont val="Arial"/>
        <family val="2"/>
      </rPr>
      <t>. Complete the steps below to see your calculations.</t>
    </r>
  </si>
  <si>
    <t xml:space="preserve">Contact us for more resources to help achieve your organization’s goals in all these environmental sustainability areas. </t>
  </si>
  <si>
    <t>Climate</t>
  </si>
  <si>
    <t>Transportation</t>
  </si>
  <si>
    <t>Energy</t>
  </si>
  <si>
    <t>Waste</t>
  </si>
  <si>
    <t>Water</t>
  </si>
  <si>
    <t>Design</t>
  </si>
  <si>
    <t>expert insights to support improvements in people, planet, and prosperity.</t>
  </si>
  <si>
    <r>
      <t>At Vizient</t>
    </r>
    <r>
      <rPr>
        <vertAlign val="superscript"/>
        <sz val="10"/>
        <color rgb="FF696969"/>
        <rFont val="Arial"/>
        <family val="2"/>
      </rPr>
      <t>®</t>
    </r>
    <r>
      <rPr>
        <sz val="10"/>
        <color rgb="FF696969"/>
        <rFont val="Arial"/>
        <family val="2"/>
      </rPr>
      <t xml:space="preserve">, our industry-leading environmental sustainability strategy and solutions combine data intelligence and </t>
    </r>
  </si>
  <si>
    <t>Supply Chain / Sustainable Procurement / Environmentally Preferred Purchasing</t>
  </si>
  <si>
    <r>
      <t>Table 1. Greenhouse Gas Emissions Factors for Mobile Combustion (CO</t>
    </r>
    <r>
      <rPr>
        <b/>
        <vertAlign val="subscript"/>
        <sz val="11"/>
        <color rgb="FF696969"/>
        <rFont val="Arial"/>
        <family val="2"/>
      </rPr>
      <t>2</t>
    </r>
    <r>
      <rPr>
        <b/>
        <sz val="11"/>
        <color rgb="FF696969"/>
        <rFont val="Arial"/>
        <family val="2"/>
      </rPr>
      <t>)</t>
    </r>
  </si>
  <si>
    <r>
      <t>kg CO</t>
    </r>
    <r>
      <rPr>
        <b/>
        <vertAlign val="subscript"/>
        <sz val="10"/>
        <color rgb="FF696969"/>
        <rFont val="Arial"/>
        <family val="2"/>
      </rPr>
      <t>2</t>
    </r>
    <r>
      <rPr>
        <b/>
        <sz val="10"/>
        <color rgb="FF696969"/>
        <rFont val="Arial"/>
        <family val="2"/>
      </rPr>
      <t xml:space="preserve"> per unit</t>
    </r>
  </si>
  <si>
    <t xml:space="preserve">To begin tracking your organization's water consumption, input your monthly water usage (in gallons) in the table below. Obtain this information from your monthly water bills. The charts below the table can help you visualize annual and seasonal trends. </t>
  </si>
  <si>
    <t xml:space="preserve">After you've populated the water usage data table above, you may wish to explore a related factor: water use intensity (WUI). WUI represents a building’s water use as a function of its size or other characteristics and is expressed as gallons per square foot per year. </t>
  </si>
  <si>
    <r>
      <t xml:space="preserve">Water Use Intensity:   </t>
    </r>
    <r>
      <rPr>
        <sz val="11"/>
        <color rgb="FF696969"/>
        <rFont val="Arial"/>
        <family val="2"/>
      </rPr>
      <t>(All Water Source) - all water sources (gallons) divided by the building sq. ft. (not including parking or irrigated area) per year.</t>
    </r>
  </si>
  <si>
    <r>
      <t xml:space="preserve">In order to calculate the WUI, enter your facility's </t>
    </r>
    <r>
      <rPr>
        <b/>
        <sz val="11"/>
        <color rgb="FF696969"/>
        <rFont val="Arial"/>
        <family val="2"/>
      </rPr>
      <t xml:space="preserve">square footage </t>
    </r>
    <r>
      <rPr>
        <sz val="11"/>
        <color rgb="FF696969"/>
        <rFont val="Arial"/>
        <family val="2"/>
      </rPr>
      <t xml:space="preserve">into </t>
    </r>
    <r>
      <rPr>
        <b/>
        <sz val="11"/>
        <color rgb="FF696969"/>
        <rFont val="Arial"/>
        <family val="2"/>
      </rPr>
      <t>cell G92</t>
    </r>
    <r>
      <rPr>
        <sz val="11"/>
        <color rgb="FF696969"/>
        <rFont val="Arial"/>
        <family val="2"/>
      </rPr>
      <t xml:space="preserve">. </t>
    </r>
  </si>
  <si>
    <t xml:space="preserve">Each chart is intended to reflect one site; you may create additional copies of this worksheet for additional sites. </t>
  </si>
  <si>
    <t>Total miles traveled per year</t>
  </si>
  <si>
    <t>For additional insights, water use intensity may be calculated in this worksheet below the monthly usage data tables.</t>
  </si>
  <si>
    <t>(Source: energystar.gov)</t>
  </si>
  <si>
    <t>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</si>
</sst>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9">
    <numFmt numFmtId="43" formatCode="_(* #,##0.00_);_(* \(#,##0.00\);_(* &quot;-&quot;??_);_(@_)"/>
    <numFmt numFmtId="164" formatCode="_(* #,##0_);_(* \(#,##0\);_(* &quot;-&quot;??_);_(@_)"/>
    <numFmt numFmtId="165" formatCode="0.0000"/>
    <numFmt numFmtId="166" formatCode="_(* #,##0.0000_);_(* \(#,##0.0000\);_(* &quot;-&quot;??_);_(@_)"/>
    <numFmt numFmtId="167" formatCode="0.00000"/>
    <numFmt numFmtId="168" formatCode="0.000000"/>
    <numFmt numFmtId="169" formatCode="[$-409]mmm\-yy;@"/>
    <numFmt numFmtId="170" formatCode="_(* #,##0.0_);_(* \(#,##0.0\);_(* &quot;-&quot;??_);_(@_)"/>
    <numFmt numFmtId="171" formatCode="_(* #,##0.00000_);_(* \(#,##0.00000\);_(* &quot;-&quot;??_);_(@_)"/>
  </numFmts>
  <fonts count="50" x14ac:knownFonts="1">
    <font>
      <sz val="11"/>
      <color theme="1"/>
      <name val="Calibri"/>
      <family val="2"/>
      <scheme val="minor"/>
    </font>
    <font>
      <sz val="11"/>
      <color theme="1"/>
      <name val="Calibri"/>
      <family val="2"/>
      <scheme val="minor"/>
    </font>
    <font>
      <b/>
      <sz val="11"/>
      <color theme="1"/>
      <name val="Calibri"/>
      <family val="2"/>
      <scheme val="minor"/>
    </font>
    <font>
      <u/>
      <sz val="11"/>
      <color theme="10"/>
      <name val="Calibri"/>
      <family val="2"/>
      <scheme val="minor"/>
    </font>
    <font>
      <u/>
      <sz val="11"/>
      <color theme="11"/>
      <name val="Calibri"/>
      <family val="2"/>
      <scheme val="minor"/>
    </font>
    <font>
      <sz val="11"/>
      <color rgb="FFFF0000"/>
      <name val="Calibri"/>
      <family val="2"/>
      <scheme val="minor"/>
    </font>
    <font>
      <sz val="11"/>
      <name val="Calibri"/>
      <family val="2"/>
      <scheme val="minor"/>
    </font>
    <font>
      <sz val="11"/>
      <color rgb="FF000000"/>
      <name val="Calibri"/>
      <family val="2"/>
      <scheme val="minor"/>
    </font>
    <font>
      <b/>
      <sz val="11"/>
      <color rgb="FF000000"/>
      <name val="Calibri"/>
      <family val="2"/>
      <scheme val="minor"/>
    </font>
    <font>
      <sz val="11"/>
      <color rgb="FF0070C0"/>
      <name val="Calibri"/>
      <family val="2"/>
      <scheme val="minor"/>
    </font>
    <font>
      <b/>
      <sz val="26"/>
      <color theme="0"/>
      <name val="Calibri"/>
      <family val="2"/>
      <scheme val="minor"/>
    </font>
    <font>
      <i/>
      <sz val="11"/>
      <color theme="1"/>
      <name val="Calibri"/>
      <family val="2"/>
      <scheme val="minor"/>
    </font>
    <font>
      <sz val="8"/>
      <name val="Calibri"/>
      <family val="2"/>
      <scheme val="minor"/>
    </font>
    <font>
      <b/>
      <u/>
      <sz val="11"/>
      <color theme="1"/>
      <name val="Calibri"/>
      <family val="2"/>
      <scheme val="minor"/>
    </font>
    <font>
      <b/>
      <sz val="11"/>
      <color rgb="FFFF6600"/>
      <name val="Calibri"/>
      <family val="2"/>
      <scheme val="minor"/>
    </font>
    <font>
      <sz val="10"/>
      <name val="Verdana"/>
      <family val="2"/>
    </font>
    <font>
      <sz val="10"/>
      <name val="Arial"/>
      <family val="2"/>
    </font>
    <font>
      <b/>
      <sz val="10"/>
      <name val="Arial"/>
      <family val="2"/>
    </font>
    <font>
      <b/>
      <vertAlign val="subscript"/>
      <sz val="10"/>
      <name val="Arial"/>
      <family val="2"/>
    </font>
    <font>
      <sz val="10"/>
      <color rgb="FFFF0000"/>
      <name val="Arial"/>
      <family val="2"/>
    </font>
    <font>
      <b/>
      <sz val="11"/>
      <color rgb="FF0070C0"/>
      <name val="Calibri"/>
      <family val="2"/>
      <scheme val="minor"/>
    </font>
    <font>
      <b/>
      <sz val="26"/>
      <color theme="0"/>
      <name val="Arial"/>
      <family val="2"/>
    </font>
    <font>
      <sz val="11"/>
      <color theme="1"/>
      <name val="Arial"/>
      <family val="2"/>
    </font>
    <font>
      <b/>
      <sz val="11"/>
      <color theme="1"/>
      <name val="Arial"/>
      <family val="2"/>
    </font>
    <font>
      <i/>
      <sz val="11"/>
      <color theme="1"/>
      <name val="Arial"/>
      <family val="2"/>
    </font>
    <font>
      <b/>
      <u/>
      <sz val="11"/>
      <color theme="1"/>
      <name val="Arial"/>
      <family val="2"/>
    </font>
    <font>
      <b/>
      <sz val="11"/>
      <color theme="0"/>
      <name val="Arial"/>
      <family val="2"/>
    </font>
    <font>
      <sz val="11"/>
      <color rgb="FF696969"/>
      <name val="Arial"/>
      <family val="2"/>
    </font>
    <font>
      <b/>
      <sz val="11"/>
      <color rgb="FF696969"/>
      <name val="Arial"/>
      <family val="2"/>
    </font>
    <font>
      <b/>
      <sz val="22"/>
      <color rgb="FF696969"/>
      <name val="Arial"/>
      <family val="2"/>
    </font>
    <font>
      <sz val="11"/>
      <name val="Arial"/>
      <family val="2"/>
    </font>
    <font>
      <i/>
      <sz val="11"/>
      <color rgb="FFFF0000"/>
      <name val="Arial"/>
      <family val="2"/>
    </font>
    <font>
      <b/>
      <i/>
      <sz val="11"/>
      <color rgb="FFFF0000"/>
      <name val="Arial"/>
      <family val="2"/>
    </font>
    <font>
      <b/>
      <sz val="11"/>
      <color theme="0" tint="-0.499984740745262"/>
      <name val="Arial"/>
      <family val="2"/>
    </font>
    <font>
      <sz val="11"/>
      <color theme="0" tint="-0.499984740745262"/>
      <name val="Arial"/>
      <family val="2"/>
    </font>
    <font>
      <b/>
      <sz val="10"/>
      <color theme="0" tint="-0.499984740745262"/>
      <name val="Arial"/>
      <family val="2"/>
    </font>
    <font>
      <b/>
      <vertAlign val="subscript"/>
      <sz val="10"/>
      <color theme="0" tint="-0.499984740745262"/>
      <name val="Arial"/>
      <family val="2"/>
    </font>
    <font>
      <i/>
      <sz val="11"/>
      <color theme="0" tint="-0.499984740745262"/>
      <name val="Arial"/>
      <family val="2"/>
    </font>
    <font>
      <b/>
      <sz val="14"/>
      <color theme="0"/>
      <name val="Arial"/>
      <family val="2"/>
    </font>
    <font>
      <sz val="14"/>
      <color theme="0"/>
      <name val="Arial"/>
      <family val="2"/>
    </font>
    <font>
      <sz val="10"/>
      <color rgb="FF696969"/>
      <name val="Arial"/>
      <family val="2"/>
    </font>
    <font>
      <vertAlign val="superscript"/>
      <sz val="10"/>
      <color rgb="FF696969"/>
      <name val="Arial"/>
      <family val="2"/>
    </font>
    <font>
      <b/>
      <sz val="10"/>
      <color rgb="FF696969"/>
      <name val="Arial"/>
      <family val="2"/>
    </font>
    <font>
      <b/>
      <sz val="11"/>
      <name val="Arial"/>
      <family val="2"/>
    </font>
    <font>
      <i/>
      <sz val="10"/>
      <color rgb="FFFF0000"/>
      <name val="Arial"/>
      <family val="2"/>
    </font>
    <font>
      <b/>
      <vertAlign val="subscript"/>
      <sz val="11"/>
      <color rgb="FF696969"/>
      <name val="Arial"/>
      <family val="2"/>
    </font>
    <font>
      <b/>
      <vertAlign val="subscript"/>
      <sz val="10"/>
      <color rgb="FF696969"/>
      <name val="Arial"/>
      <family val="2"/>
    </font>
    <font>
      <i/>
      <sz val="11"/>
      <color rgb="FF696969"/>
      <name val="Arial"/>
      <family val="2"/>
    </font>
    <font>
      <sz val="11"/>
      <color rgb="FF333333"/>
      <name val="Arial"/>
      <family val="2"/>
    </font>
    <font>
      <sz val="11"/>
      <color rgb="FF333333"/>
      <name val="Roboto"/>
    </font>
  </fonts>
  <fills count="24">
    <fill>
      <patternFill patternType="none"/>
    </fill>
    <fill>
      <patternFill patternType="gray125"/>
    </fill>
    <fill>
      <patternFill patternType="solid">
        <fgColor theme="0" tint="-0.249977111117893"/>
        <bgColor indexed="64"/>
      </patternFill>
    </fill>
    <fill>
      <patternFill patternType="solid">
        <fgColor rgb="FFFFFF00"/>
        <bgColor indexed="64"/>
      </patternFill>
    </fill>
    <fill>
      <patternFill patternType="solid">
        <fgColor theme="9" tint="0.79998168889431442"/>
        <bgColor indexed="64"/>
      </patternFill>
    </fill>
    <fill>
      <patternFill patternType="solid">
        <fgColor rgb="FFFF6600"/>
        <bgColor indexed="64"/>
      </patternFill>
    </fill>
    <fill>
      <patternFill patternType="solid">
        <fgColor rgb="FFA30CD2"/>
        <bgColor indexed="64"/>
      </patternFill>
    </fill>
    <fill>
      <patternFill patternType="solid">
        <fgColor theme="5" tint="0.59999389629810485"/>
        <bgColor indexed="64"/>
      </patternFill>
    </fill>
    <fill>
      <patternFill patternType="solid">
        <fgColor indexed="9"/>
        <bgColor indexed="64"/>
      </patternFill>
    </fill>
    <fill>
      <patternFill patternType="solid">
        <fgColor indexed="22"/>
        <bgColor indexed="64"/>
      </patternFill>
    </fill>
    <fill>
      <patternFill patternType="solid">
        <fgColor theme="0"/>
        <bgColor indexed="64"/>
      </patternFill>
    </fill>
    <fill>
      <patternFill patternType="solid">
        <fgColor theme="2" tint="-0.249977111117893"/>
        <bgColor indexed="64"/>
      </patternFill>
    </fill>
    <fill>
      <patternFill patternType="solid">
        <fgColor rgb="FFEAEBEC"/>
        <bgColor indexed="64"/>
      </patternFill>
    </fill>
    <fill>
      <patternFill patternType="solid">
        <fgColor rgb="FF3B4E2A"/>
        <bgColor indexed="64"/>
      </patternFill>
    </fill>
    <fill>
      <patternFill patternType="solid">
        <fgColor rgb="FFAFBFA5"/>
        <bgColor indexed="64"/>
      </patternFill>
    </fill>
    <fill>
      <patternFill patternType="solid">
        <fgColor rgb="FFDAE1D5"/>
        <bgColor indexed="64"/>
      </patternFill>
    </fill>
    <fill>
      <patternFill patternType="solid">
        <fgColor rgb="FFDFF5F9"/>
        <bgColor indexed="64"/>
      </patternFill>
    </fill>
    <fill>
      <patternFill patternType="solid">
        <fgColor rgb="FF61A9B5"/>
        <bgColor indexed="64"/>
      </patternFill>
    </fill>
    <fill>
      <patternFill patternType="solid">
        <fgColor rgb="FF026173"/>
        <bgColor indexed="64"/>
      </patternFill>
    </fill>
    <fill>
      <patternFill patternType="solid">
        <fgColor rgb="FFFABB95"/>
        <bgColor indexed="64"/>
      </patternFill>
    </fill>
    <fill>
      <patternFill patternType="solid">
        <fgColor theme="0" tint="-4.9989318521683403E-2"/>
        <bgColor indexed="64"/>
      </patternFill>
    </fill>
    <fill>
      <patternFill patternType="solid">
        <fgColor rgb="FFD0CECE"/>
        <bgColor indexed="64"/>
      </patternFill>
    </fill>
    <fill>
      <patternFill patternType="solid">
        <fgColor rgb="FFFDDECB"/>
        <bgColor indexed="64"/>
      </patternFill>
    </fill>
    <fill>
      <patternFill patternType="solid">
        <fgColor rgb="FFAEAAAA"/>
        <bgColor indexed="64"/>
      </patternFill>
    </fill>
  </fills>
  <borders count="35">
    <border>
      <left/>
      <right/>
      <top/>
      <bottom/>
      <diagonal/>
    </border>
    <border>
      <left style="thick">
        <color auto="1"/>
      </left>
      <right/>
      <top style="thick">
        <color auto="1"/>
      </top>
      <bottom/>
      <diagonal/>
    </border>
    <border>
      <left/>
      <right/>
      <top style="thick">
        <color auto="1"/>
      </top>
      <bottom/>
      <diagonal/>
    </border>
    <border>
      <left/>
      <right style="thick">
        <color auto="1"/>
      </right>
      <top style="thick">
        <color auto="1"/>
      </top>
      <bottom/>
      <diagonal/>
    </border>
    <border>
      <left style="thick">
        <color auto="1"/>
      </left>
      <right/>
      <top/>
      <bottom/>
      <diagonal/>
    </border>
    <border>
      <left/>
      <right style="thick">
        <color auto="1"/>
      </right>
      <top/>
      <bottom/>
      <diagonal/>
    </border>
    <border>
      <left style="thick">
        <color auto="1"/>
      </left>
      <right/>
      <top/>
      <bottom style="thick">
        <color auto="1"/>
      </bottom>
      <diagonal/>
    </border>
    <border>
      <left/>
      <right/>
      <top/>
      <bottom style="thick">
        <color auto="1"/>
      </bottom>
      <diagonal/>
    </border>
    <border>
      <left/>
      <right style="thick">
        <color auto="1"/>
      </right>
      <top/>
      <bottom style="thick">
        <color auto="1"/>
      </bottom>
      <diagonal/>
    </border>
    <border>
      <left style="medium">
        <color indexed="64"/>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right style="medium">
        <color indexed="64"/>
      </right>
      <top style="medium">
        <color indexed="64"/>
      </top>
      <bottom style="medium">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
      <left style="medium">
        <color auto="1"/>
      </left>
      <right style="thin">
        <color auto="1"/>
      </right>
      <top style="thin">
        <color auto="1"/>
      </top>
      <bottom style="thin">
        <color auto="1"/>
      </bottom>
      <diagonal/>
    </border>
    <border>
      <left style="thin">
        <color auto="1"/>
      </left>
      <right style="medium">
        <color auto="1"/>
      </right>
      <top style="thin">
        <color auto="1"/>
      </top>
      <bottom style="thin">
        <color auto="1"/>
      </bottom>
      <diagonal/>
    </border>
    <border>
      <left style="thin">
        <color auto="1"/>
      </left>
      <right style="medium">
        <color auto="1"/>
      </right>
      <top/>
      <bottom style="thin">
        <color auto="1"/>
      </bottom>
      <diagonal/>
    </border>
    <border>
      <left style="medium">
        <color auto="1"/>
      </left>
      <right style="thin">
        <color auto="1"/>
      </right>
      <top style="thin">
        <color auto="1"/>
      </top>
      <bottom style="medium">
        <color auto="1"/>
      </bottom>
      <diagonal/>
    </border>
    <border>
      <left style="thin">
        <color auto="1"/>
      </left>
      <right style="medium">
        <color auto="1"/>
      </right>
      <top style="thin">
        <color auto="1"/>
      </top>
      <bottom style="medium">
        <color auto="1"/>
      </bottom>
      <diagonal/>
    </border>
    <border>
      <left style="medium">
        <color auto="1"/>
      </left>
      <right style="thin">
        <color auto="1"/>
      </right>
      <top/>
      <bottom style="thin">
        <color auto="1"/>
      </bottom>
      <diagonal/>
    </border>
    <border>
      <left style="thin">
        <color auto="1"/>
      </left>
      <right style="thin">
        <color auto="1"/>
      </right>
      <top style="thin">
        <color auto="1"/>
      </top>
      <bottom style="medium">
        <color auto="1"/>
      </bottom>
      <diagonal/>
    </border>
    <border>
      <left style="thin">
        <color auto="1"/>
      </left>
      <right style="thin">
        <color auto="1"/>
      </right>
      <top style="medium">
        <color auto="1"/>
      </top>
      <bottom style="medium">
        <color auto="1"/>
      </bottom>
      <diagonal/>
    </border>
    <border>
      <left style="thin">
        <color auto="1"/>
      </left>
      <right style="medium">
        <color auto="1"/>
      </right>
      <top style="medium">
        <color auto="1"/>
      </top>
      <bottom style="medium">
        <color auto="1"/>
      </bottom>
      <diagonal/>
    </border>
    <border>
      <left style="medium">
        <color auto="1"/>
      </left>
      <right style="thin">
        <color auto="1"/>
      </right>
      <top style="medium">
        <color auto="1"/>
      </top>
      <bottom style="medium">
        <color auto="1"/>
      </bottom>
      <diagonal/>
    </border>
    <border>
      <left style="medium">
        <color auto="1"/>
      </left>
      <right style="thin">
        <color auto="1"/>
      </right>
      <top style="medium">
        <color auto="1"/>
      </top>
      <bottom style="thin">
        <color auto="1"/>
      </bottom>
      <diagonal/>
    </border>
    <border>
      <left style="medium">
        <color auto="1"/>
      </left>
      <right style="medium">
        <color auto="1"/>
      </right>
      <top style="thin">
        <color auto="1"/>
      </top>
      <bottom style="medium">
        <color auto="1"/>
      </bottom>
      <diagonal/>
    </border>
    <border>
      <left style="medium">
        <color auto="1"/>
      </left>
      <right style="medium">
        <color auto="1"/>
      </right>
      <top/>
      <bottom style="medium">
        <color auto="1"/>
      </bottom>
      <diagonal/>
    </border>
    <border>
      <left style="medium">
        <color auto="1"/>
      </left>
      <right style="medium">
        <color auto="1"/>
      </right>
      <top style="medium">
        <color auto="1"/>
      </top>
      <bottom style="thin">
        <color auto="1"/>
      </bottom>
      <diagonal/>
    </border>
    <border>
      <left style="medium">
        <color auto="1"/>
      </left>
      <right style="medium">
        <color auto="1"/>
      </right>
      <top style="thin">
        <color auto="1"/>
      </top>
      <bottom style="thin">
        <color auto="1"/>
      </bottom>
      <diagonal/>
    </border>
    <border>
      <left/>
      <right style="thin">
        <color auto="1"/>
      </right>
      <top style="medium">
        <color auto="1"/>
      </top>
      <bottom style="medium">
        <color auto="1"/>
      </bottom>
      <diagonal/>
    </border>
    <border>
      <left style="medium">
        <color theme="2" tint="-0.499984740745262"/>
      </left>
      <right style="medium">
        <color theme="2" tint="-0.499984740745262"/>
      </right>
      <top style="medium">
        <color theme="2" tint="-0.499984740745262"/>
      </top>
      <bottom style="medium">
        <color theme="2" tint="-0.499984740745262"/>
      </bottom>
      <diagonal/>
    </border>
    <border>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s>
  <cellStyleXfs count="16">
    <xf numFmtId="0" fontId="0" fillId="0" borderId="0"/>
    <xf numFmtId="43" fontId="1" fillId="0" borderId="0" applyFont="0" applyFill="0" applyBorder="0" applyAlignment="0" applyProtection="0"/>
    <xf numFmtId="9" fontId="1" fillId="0" borderId="0" applyFon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15" fillId="0" borderId="0"/>
    <xf numFmtId="43" fontId="15" fillId="0" borderId="0" applyFont="0" applyFill="0" applyBorder="0" applyAlignment="0" applyProtection="0"/>
    <xf numFmtId="0" fontId="16" fillId="0" borderId="0"/>
    <xf numFmtId="9" fontId="15" fillId="0" borderId="0" applyFont="0" applyFill="0" applyBorder="0" applyAlignment="0" applyProtection="0"/>
    <xf numFmtId="0" fontId="16" fillId="0" borderId="0"/>
    <xf numFmtId="0" fontId="16" fillId="0" borderId="0"/>
    <xf numFmtId="0" fontId="15" fillId="0" borderId="0"/>
    <xf numFmtId="0" fontId="15" fillId="0" borderId="0"/>
    <xf numFmtId="0" fontId="16" fillId="0" borderId="0"/>
    <xf numFmtId="169" fontId="16" fillId="0" borderId="0"/>
    <xf numFmtId="0" fontId="3" fillId="0" borderId="0" applyNumberFormat="0" applyFill="0" applyBorder="0" applyAlignment="0" applyProtection="0"/>
  </cellStyleXfs>
  <cellXfs count="181">
    <xf numFmtId="0" fontId="0" fillId="0" borderId="0" xfId="0"/>
    <xf numFmtId="165" fontId="0" fillId="0" borderId="0" xfId="0" applyNumberFormat="1"/>
    <xf numFmtId="164" fontId="0" fillId="0" borderId="0" xfId="1" applyNumberFormat="1" applyFont="1" applyFill="1"/>
    <xf numFmtId="9" fontId="0" fillId="0" borderId="0" xfId="2" applyFont="1" applyFill="1"/>
    <xf numFmtId="43" fontId="0" fillId="0" borderId="0" xfId="1" applyFont="1" applyFill="1"/>
    <xf numFmtId="0" fontId="0" fillId="4" borderId="0" xfId="0" applyFill="1"/>
    <xf numFmtId="166" fontId="0" fillId="0" borderId="0" xfId="1" applyNumberFormat="1" applyFont="1" applyFill="1"/>
    <xf numFmtId="168" fontId="0" fillId="0" borderId="0" xfId="0" applyNumberFormat="1"/>
    <xf numFmtId="167" fontId="0" fillId="0" borderId="0" xfId="0" applyNumberFormat="1"/>
    <xf numFmtId="0" fontId="0" fillId="0" borderId="4" xfId="0" applyBorder="1"/>
    <xf numFmtId="0" fontId="0" fillId="0" borderId="5" xfId="0" applyBorder="1"/>
    <xf numFmtId="0" fontId="0" fillId="0" borderId="0" xfId="0" applyAlignment="1">
      <alignment wrapText="1"/>
    </xf>
    <xf numFmtId="0" fontId="5" fillId="0" borderId="0" xfId="0" applyFont="1" applyAlignment="1">
      <alignment wrapText="1"/>
    </xf>
    <xf numFmtId="164" fontId="0" fillId="0" borderId="0" xfId="1" applyNumberFormat="1" applyFont="1" applyFill="1" applyAlignment="1">
      <alignment wrapText="1"/>
    </xf>
    <xf numFmtId="165" fontId="0" fillId="0" borderId="0" xfId="0" applyNumberFormat="1" applyAlignment="1">
      <alignment wrapText="1"/>
    </xf>
    <xf numFmtId="0" fontId="7" fillId="0" borderId="0" xfId="0" applyFont="1" applyAlignment="1">
      <alignment wrapText="1"/>
    </xf>
    <xf numFmtId="0" fontId="9" fillId="0" borderId="0" xfId="0" applyFont="1" applyAlignment="1">
      <alignment wrapText="1"/>
    </xf>
    <xf numFmtId="0" fontId="6" fillId="0" borderId="0" xfId="0" applyFont="1"/>
    <xf numFmtId="0" fontId="6" fillId="0" borderId="0" xfId="0" applyFont="1" applyAlignment="1">
      <alignment wrapText="1"/>
    </xf>
    <xf numFmtId="0" fontId="2" fillId="0" borderId="0" xfId="0" applyFont="1"/>
    <xf numFmtId="0" fontId="0" fillId="0" borderId="0" xfId="0" applyFill="1"/>
    <xf numFmtId="0" fontId="0" fillId="0" borderId="0" xfId="0" applyFill="1" applyAlignment="1">
      <alignment wrapText="1"/>
    </xf>
    <xf numFmtId="0" fontId="0" fillId="0" borderId="15" xfId="0" applyBorder="1"/>
    <xf numFmtId="0" fontId="0" fillId="7" borderId="0" xfId="0" applyFill="1"/>
    <xf numFmtId="164" fontId="0" fillId="7" borderId="4" xfId="1" applyNumberFormat="1" applyFont="1" applyFill="1" applyBorder="1"/>
    <xf numFmtId="165" fontId="0" fillId="7" borderId="0" xfId="0" applyNumberFormat="1" applyFill="1"/>
    <xf numFmtId="164" fontId="0" fillId="7" borderId="0" xfId="1" applyNumberFormat="1" applyFont="1" applyFill="1" applyBorder="1"/>
    <xf numFmtId="166" fontId="0" fillId="7" borderId="0" xfId="1" applyNumberFormat="1" applyFont="1" applyFill="1" applyBorder="1"/>
    <xf numFmtId="166" fontId="0" fillId="7" borderId="5" xfId="1" applyNumberFormat="1" applyFont="1" applyFill="1" applyBorder="1"/>
    <xf numFmtId="165" fontId="0" fillId="7" borderId="5" xfId="0" applyNumberFormat="1" applyFill="1" applyBorder="1"/>
    <xf numFmtId="0" fontId="0" fillId="7" borderId="4" xfId="0" applyFill="1" applyBorder="1"/>
    <xf numFmtId="0" fontId="2" fillId="7" borderId="0" xfId="0" applyFont="1" applyFill="1"/>
    <xf numFmtId="3" fontId="0" fillId="7" borderId="0" xfId="0" applyNumberFormat="1" applyFill="1"/>
    <xf numFmtId="2" fontId="0" fillId="7" borderId="0" xfId="1" applyNumberFormat="1" applyFont="1" applyFill="1" applyBorder="1"/>
    <xf numFmtId="3" fontId="0" fillId="7" borderId="4" xfId="0" applyNumberFormat="1" applyFill="1" applyBorder="1"/>
    <xf numFmtId="0" fontId="0" fillId="7" borderId="6" xfId="0" applyFill="1" applyBorder="1"/>
    <xf numFmtId="165" fontId="0" fillId="7" borderId="7" xfId="0" applyNumberFormat="1" applyFill="1" applyBorder="1"/>
    <xf numFmtId="0" fontId="0" fillId="7" borderId="7" xfId="0" applyFill="1" applyBorder="1"/>
    <xf numFmtId="164" fontId="0" fillId="7" borderId="7" xfId="1" applyNumberFormat="1" applyFont="1" applyFill="1" applyBorder="1"/>
    <xf numFmtId="166" fontId="0" fillId="7" borderId="7" xfId="1" applyNumberFormat="1" applyFont="1" applyFill="1" applyBorder="1"/>
    <xf numFmtId="166" fontId="0" fillId="7" borderId="8" xfId="1" applyNumberFormat="1" applyFont="1" applyFill="1" applyBorder="1"/>
    <xf numFmtId="165" fontId="0" fillId="7" borderId="8" xfId="0" applyNumberFormat="1" applyFill="1" applyBorder="1"/>
    <xf numFmtId="0" fontId="11" fillId="0" borderId="0" xfId="0" applyFont="1"/>
    <xf numFmtId="0" fontId="0" fillId="0" borderId="0" xfId="0" applyFont="1" applyFill="1"/>
    <xf numFmtId="0" fontId="0" fillId="0" borderId="12" xfId="0" applyBorder="1"/>
    <xf numFmtId="0" fontId="14" fillId="0" borderId="0" xfId="0" applyFont="1"/>
    <xf numFmtId="0" fontId="10" fillId="0" borderId="0" xfId="0" applyFont="1" applyFill="1" applyBorder="1" applyAlignment="1">
      <alignment vertical="center"/>
    </xf>
    <xf numFmtId="0" fontId="2" fillId="0" borderId="0" xfId="0" applyFont="1" applyFill="1" applyAlignment="1">
      <alignment vertical="center"/>
    </xf>
    <xf numFmtId="0" fontId="2" fillId="11" borderId="9" xfId="0" applyFont="1" applyFill="1" applyBorder="1" applyAlignment="1">
      <alignment wrapText="1"/>
    </xf>
    <xf numFmtId="43" fontId="0" fillId="0" borderId="15" xfId="0" applyNumberFormat="1" applyBorder="1"/>
    <xf numFmtId="0" fontId="2" fillId="11" borderId="11" xfId="0" applyFont="1" applyFill="1" applyBorder="1"/>
    <xf numFmtId="0" fontId="2" fillId="11" borderId="9" xfId="0" applyFont="1" applyFill="1" applyBorder="1"/>
    <xf numFmtId="0" fontId="17" fillId="11" borderId="31" xfId="12" applyFont="1" applyFill="1" applyBorder="1" applyAlignment="1">
      <alignment horizontal="center" vertical="top" wrapText="1"/>
    </xf>
    <xf numFmtId="0" fontId="10" fillId="0" borderId="0" xfId="0" applyFont="1" applyFill="1" applyBorder="1" applyAlignment="1">
      <alignment horizontal="center" vertical="center"/>
    </xf>
    <xf numFmtId="43" fontId="16" fillId="0" borderId="12" xfId="6" applyNumberFormat="1" applyFont="1" applyFill="1" applyBorder="1" applyAlignment="1">
      <alignment vertical="center"/>
    </xf>
    <xf numFmtId="0" fontId="17" fillId="2" borderId="25" xfId="12" applyFont="1" applyFill="1" applyBorder="1" applyAlignment="1">
      <alignment horizontal="center" vertical="top"/>
    </xf>
    <xf numFmtId="0" fontId="17" fillId="2" borderId="23" xfId="12" applyFont="1" applyFill="1" applyBorder="1" applyAlignment="1">
      <alignment horizontal="center" vertical="top" wrapText="1"/>
    </xf>
    <xf numFmtId="0" fontId="17" fillId="2" borderId="24" xfId="12" applyFont="1" applyFill="1" applyBorder="1" applyAlignment="1">
      <alignment horizontal="center" vertical="top" wrapText="1"/>
    </xf>
    <xf numFmtId="0" fontId="16" fillId="8" borderId="21" xfId="12" applyFont="1" applyFill="1" applyBorder="1" applyAlignment="1">
      <alignment vertical="center"/>
    </xf>
    <xf numFmtId="43" fontId="16" fillId="0" borderId="15" xfId="6" applyNumberFormat="1" applyFont="1" applyFill="1" applyBorder="1" applyAlignment="1">
      <alignment vertical="center"/>
    </xf>
    <xf numFmtId="0" fontId="16" fillId="8" borderId="18" xfId="12" applyFont="1" applyFill="1" applyBorder="1" applyAlignment="1">
      <alignment horizontal="center"/>
    </xf>
    <xf numFmtId="0" fontId="16" fillId="8" borderId="16" xfId="12" applyFont="1" applyFill="1" applyBorder="1" applyAlignment="1">
      <alignment vertical="center"/>
    </xf>
    <xf numFmtId="0" fontId="16" fillId="0" borderId="17" xfId="12" applyFont="1" applyBorder="1" applyAlignment="1">
      <alignment horizontal="center"/>
    </xf>
    <xf numFmtId="0" fontId="16" fillId="8" borderId="17" xfId="12" applyFont="1" applyFill="1" applyBorder="1" applyAlignment="1">
      <alignment horizontal="center"/>
    </xf>
    <xf numFmtId="0" fontId="16" fillId="8" borderId="19" xfId="12" applyFont="1" applyFill="1" applyBorder="1" applyAlignment="1">
      <alignment vertical="center"/>
    </xf>
    <xf numFmtId="43" fontId="16" fillId="0" borderId="22" xfId="6" applyNumberFormat="1" applyFont="1" applyFill="1" applyBorder="1" applyAlignment="1">
      <alignment vertical="center"/>
    </xf>
    <xf numFmtId="0" fontId="16" fillId="8" borderId="20" xfId="12" applyFont="1" applyFill="1" applyBorder="1" applyAlignment="1">
      <alignment horizontal="center"/>
    </xf>
    <xf numFmtId="0" fontId="16" fillId="0" borderId="16" xfId="12" applyFont="1" applyFill="1" applyBorder="1" applyAlignment="1">
      <alignment vertical="center"/>
    </xf>
    <xf numFmtId="171" fontId="16" fillId="10" borderId="12" xfId="6" applyNumberFormat="1" applyFont="1" applyFill="1" applyBorder="1" applyAlignment="1">
      <alignment vertical="center"/>
    </xf>
    <xf numFmtId="0" fontId="16" fillId="0" borderId="17" xfId="12" applyFont="1" applyFill="1" applyBorder="1" applyAlignment="1">
      <alignment horizontal="center"/>
    </xf>
    <xf numFmtId="0" fontId="17" fillId="9" borderId="28" xfId="12" applyFont="1" applyFill="1" applyBorder="1" applyAlignment="1">
      <alignment horizontal="center" vertical="center" wrapText="1"/>
    </xf>
    <xf numFmtId="0" fontId="17" fillId="9" borderId="10" xfId="12" applyFont="1" applyFill="1" applyBorder="1" applyAlignment="1">
      <alignment horizontal="center" vertical="center" wrapText="1"/>
    </xf>
    <xf numFmtId="0" fontId="17" fillId="9" borderId="10" xfId="12" applyFont="1" applyFill="1" applyBorder="1" applyAlignment="1">
      <alignment horizontal="center"/>
    </xf>
    <xf numFmtId="0" fontId="17" fillId="9" borderId="28" xfId="12" applyFont="1" applyFill="1" applyBorder="1" applyAlignment="1">
      <alignment horizontal="center" wrapText="1"/>
    </xf>
    <xf numFmtId="0" fontId="16" fillId="8" borderId="29" xfId="12" applyFont="1" applyFill="1" applyBorder="1"/>
    <xf numFmtId="0" fontId="16" fillId="8" borderId="30" xfId="12" applyFont="1" applyFill="1" applyBorder="1"/>
    <xf numFmtId="0" fontId="16" fillId="8" borderId="27" xfId="12" applyFont="1" applyFill="1" applyBorder="1"/>
    <xf numFmtId="170" fontId="19" fillId="0" borderId="26" xfId="6" applyNumberFormat="1" applyFont="1" applyFill="1" applyBorder="1"/>
    <xf numFmtId="170" fontId="19" fillId="0" borderId="16" xfId="6" applyNumberFormat="1" applyFont="1" applyFill="1" applyBorder="1"/>
    <xf numFmtId="170" fontId="19" fillId="0" borderId="19" xfId="6" applyNumberFormat="1" applyFont="1" applyFill="1" applyBorder="1"/>
    <xf numFmtId="0" fontId="22" fillId="0" borderId="0" xfId="0" applyFont="1"/>
    <xf numFmtId="0" fontId="24" fillId="0" borderId="0" xfId="0" applyFont="1"/>
    <xf numFmtId="0" fontId="22" fillId="0" borderId="0" xfId="0" applyFont="1" applyFill="1"/>
    <xf numFmtId="0" fontId="21" fillId="0" borderId="0" xfId="0" applyFont="1" applyFill="1" applyBorder="1" applyAlignment="1">
      <alignment horizontal="center"/>
    </xf>
    <xf numFmtId="0" fontId="23" fillId="0" borderId="0" xfId="0" applyFont="1"/>
    <xf numFmtId="0" fontId="26" fillId="0" borderId="0" xfId="0" applyFont="1" applyFill="1" applyBorder="1"/>
    <xf numFmtId="0" fontId="22" fillId="0" borderId="0" xfId="0" applyFont="1" applyBorder="1"/>
    <xf numFmtId="0" fontId="22" fillId="0" borderId="0" xfId="0" applyFont="1" applyFill="1" applyBorder="1"/>
    <xf numFmtId="0" fontId="22" fillId="0" borderId="0" xfId="0" applyFont="1" applyAlignment="1"/>
    <xf numFmtId="0" fontId="26" fillId="0" borderId="0" xfId="0" applyFont="1" applyFill="1" applyBorder="1" applyAlignment="1">
      <alignment horizontal="center"/>
    </xf>
    <xf numFmtId="0" fontId="0" fillId="0" borderId="0" xfId="0" applyFont="1"/>
    <xf numFmtId="0" fontId="28" fillId="0" borderId="0" xfId="0" applyFont="1" applyFill="1" applyBorder="1" applyAlignment="1">
      <alignment horizontal="center"/>
    </xf>
    <xf numFmtId="0" fontId="28" fillId="0" borderId="0" xfId="0" applyFont="1" applyFill="1" applyBorder="1" applyAlignment="1">
      <alignment horizontal="left"/>
    </xf>
    <xf numFmtId="0" fontId="26" fillId="14" borderId="12" xfId="0" applyFont="1" applyFill="1" applyBorder="1"/>
    <xf numFmtId="0" fontId="22" fillId="15" borderId="0" xfId="0" applyFont="1" applyFill="1"/>
    <xf numFmtId="0" fontId="22" fillId="15" borderId="12" xfId="0" applyFont="1" applyFill="1" applyBorder="1"/>
    <xf numFmtId="0" fontId="22" fillId="0" borderId="0" xfId="0" applyFont="1" applyFill="1" applyAlignment="1"/>
    <xf numFmtId="0" fontId="22" fillId="0" borderId="0" xfId="0" applyFont="1" applyAlignment="1">
      <alignment vertical="top"/>
    </xf>
    <xf numFmtId="0" fontId="23" fillId="0" borderId="0" xfId="0" applyFont="1" applyAlignment="1">
      <alignment vertical="top"/>
    </xf>
    <xf numFmtId="0" fontId="22" fillId="16" borderId="12" xfId="0" applyFont="1" applyFill="1" applyBorder="1"/>
    <xf numFmtId="0" fontId="22" fillId="16" borderId="0" xfId="0" applyFont="1" applyFill="1"/>
    <xf numFmtId="0" fontId="26" fillId="17" borderId="12" xfId="0" applyFont="1" applyFill="1" applyBorder="1"/>
    <xf numFmtId="0" fontId="28" fillId="0" borderId="0" xfId="0" applyFont="1" applyFill="1" applyAlignment="1"/>
    <xf numFmtId="0" fontId="27" fillId="0" borderId="0" xfId="0" applyFont="1" applyFill="1"/>
    <xf numFmtId="0" fontId="27" fillId="0" borderId="0" xfId="0" applyFont="1"/>
    <xf numFmtId="0" fontId="30" fillId="0" borderId="12" xfId="0" applyFont="1" applyBorder="1"/>
    <xf numFmtId="0" fontId="31" fillId="0" borderId="15" xfId="0" applyFont="1" applyBorder="1"/>
    <xf numFmtId="43" fontId="32" fillId="0" borderId="15" xfId="0" applyNumberFormat="1" applyFont="1" applyBorder="1"/>
    <xf numFmtId="0" fontId="27" fillId="0" borderId="0" xfId="0" applyFont="1" applyAlignment="1">
      <alignment horizontal="left" vertical="top"/>
    </xf>
    <xf numFmtId="0" fontId="25" fillId="0" borderId="0" xfId="0" applyFont="1"/>
    <xf numFmtId="49" fontId="31" fillId="0" borderId="15" xfId="0" applyNumberFormat="1" applyFont="1" applyBorder="1" applyAlignment="1">
      <alignment horizontal="right"/>
    </xf>
    <xf numFmtId="0" fontId="37" fillId="22" borderId="9" xfId="0" applyFont="1" applyFill="1" applyBorder="1" applyAlignment="1">
      <alignment wrapText="1"/>
    </xf>
    <xf numFmtId="43" fontId="31" fillId="22" borderId="9" xfId="0" applyNumberFormat="1" applyFont="1" applyFill="1" applyBorder="1"/>
    <xf numFmtId="0" fontId="23" fillId="11" borderId="9" xfId="0" applyFont="1" applyFill="1" applyBorder="1" applyAlignment="1">
      <alignment horizontal="center" vertical="center"/>
    </xf>
    <xf numFmtId="0" fontId="23" fillId="11" borderId="9" xfId="0" applyFont="1" applyFill="1" applyBorder="1" applyAlignment="1">
      <alignment horizontal="center" vertical="center" wrapText="1"/>
    </xf>
    <xf numFmtId="0" fontId="23" fillId="19" borderId="9" xfId="0" applyFont="1" applyFill="1" applyBorder="1" applyAlignment="1">
      <alignment wrapText="1"/>
    </xf>
    <xf numFmtId="0" fontId="40" fillId="0" borderId="0" xfId="0" applyFont="1" applyAlignment="1">
      <alignment horizontal="left" vertical="center" readingOrder="1"/>
    </xf>
    <xf numFmtId="43" fontId="30" fillId="19" borderId="9" xfId="0" applyNumberFormat="1" applyFont="1" applyFill="1" applyBorder="1"/>
    <xf numFmtId="0" fontId="30" fillId="0" borderId="12" xfId="0" applyFont="1" applyBorder="1" applyAlignment="1">
      <alignment horizontal="left" vertical="top"/>
    </xf>
    <xf numFmtId="49" fontId="30" fillId="0" borderId="15" xfId="0" applyNumberFormat="1" applyFont="1" applyBorder="1" applyAlignment="1">
      <alignment horizontal="left" vertical="top"/>
    </xf>
    <xf numFmtId="49" fontId="30" fillId="0" borderId="12" xfId="0" applyNumberFormat="1" applyFont="1" applyBorder="1" applyAlignment="1">
      <alignment horizontal="left" vertical="top"/>
    </xf>
    <xf numFmtId="0" fontId="30" fillId="0" borderId="14" xfId="0" applyFont="1" applyBorder="1" applyAlignment="1">
      <alignment horizontal="left" vertical="top"/>
    </xf>
    <xf numFmtId="0" fontId="28" fillId="0" borderId="0" xfId="0" applyFont="1" applyAlignment="1">
      <alignment vertical="center"/>
    </xf>
    <xf numFmtId="0" fontId="40" fillId="20" borderId="21" xfId="12" applyFont="1" applyFill="1" applyBorder="1" applyAlignment="1">
      <alignment vertical="center"/>
    </xf>
    <xf numFmtId="43" fontId="40" fillId="20" borderId="15" xfId="6" applyFont="1" applyFill="1" applyBorder="1" applyAlignment="1">
      <alignment vertical="center"/>
    </xf>
    <xf numFmtId="0" fontId="40" fillId="20" borderId="18" xfId="12" applyFont="1" applyFill="1" applyBorder="1" applyAlignment="1">
      <alignment horizontal="center"/>
    </xf>
    <xf numFmtId="0" fontId="40" fillId="20" borderId="16" xfId="12" applyFont="1" applyFill="1" applyBorder="1" applyAlignment="1">
      <alignment vertical="center"/>
    </xf>
    <xf numFmtId="43" fontId="40" fillId="20" borderId="12" xfId="6" applyFont="1" applyFill="1" applyBorder="1" applyAlignment="1">
      <alignment vertical="center"/>
    </xf>
    <xf numFmtId="0" fontId="40" fillId="20" borderId="17" xfId="12" applyFont="1" applyFill="1" applyBorder="1" applyAlignment="1">
      <alignment horizontal="center"/>
    </xf>
    <xf numFmtId="171" fontId="40" fillId="20" borderId="12" xfId="6" applyNumberFormat="1" applyFont="1" applyFill="1" applyBorder="1" applyAlignment="1">
      <alignment vertical="center"/>
    </xf>
    <xf numFmtId="0" fontId="40" fillId="20" borderId="19" xfId="12" applyFont="1" applyFill="1" applyBorder="1" applyAlignment="1">
      <alignment vertical="center"/>
    </xf>
    <xf numFmtId="43" fontId="40" fillId="20" borderId="22" xfId="6" applyFont="1" applyFill="1" applyBorder="1" applyAlignment="1">
      <alignment vertical="center"/>
    </xf>
    <xf numFmtId="0" fontId="40" fillId="20" borderId="20" xfId="12" applyFont="1" applyFill="1" applyBorder="1" applyAlignment="1">
      <alignment horizontal="center"/>
    </xf>
    <xf numFmtId="0" fontId="47" fillId="0" borderId="0" xfId="0" applyFont="1"/>
    <xf numFmtId="0" fontId="48" fillId="0" borderId="0" xfId="0" applyFont="1" applyFill="1"/>
    <xf numFmtId="0" fontId="49" fillId="0" borderId="0" xfId="0" applyFont="1"/>
    <xf numFmtId="0" fontId="30" fillId="0" borderId="15" xfId="0" applyFont="1" applyBorder="1" applyAlignment="1">
      <alignment horizontal="left" vertical="top"/>
    </xf>
    <xf numFmtId="0" fontId="17" fillId="23" borderId="9" xfId="12" applyFont="1" applyFill="1" applyBorder="1" applyAlignment="1">
      <alignment horizontal="center" vertical="center" wrapText="1"/>
    </xf>
    <xf numFmtId="43" fontId="44" fillId="20" borderId="15" xfId="6" applyFont="1" applyFill="1" applyBorder="1" applyAlignment="1">
      <alignment vertical="center"/>
    </xf>
    <xf numFmtId="0" fontId="33" fillId="21" borderId="32" xfId="0" applyFont="1" applyFill="1" applyBorder="1" applyAlignment="1">
      <alignment horizontal="center" vertical="center"/>
    </xf>
    <xf numFmtId="0" fontId="35" fillId="21" borderId="32" xfId="12" applyFont="1" applyFill="1" applyBorder="1" applyAlignment="1">
      <alignment horizontal="center" vertical="center" wrapText="1"/>
    </xf>
    <xf numFmtId="0" fontId="33" fillId="21" borderId="32" xfId="0" applyFont="1" applyFill="1" applyBorder="1" applyAlignment="1">
      <alignment horizontal="center" vertical="center" wrapText="1"/>
    </xf>
    <xf numFmtId="0" fontId="42" fillId="2" borderId="25" xfId="12" applyFont="1" applyFill="1" applyBorder="1" applyAlignment="1">
      <alignment horizontal="center" vertical="center"/>
    </xf>
    <xf numFmtId="0" fontId="42" fillId="2" borderId="23" xfId="12" applyFont="1" applyFill="1" applyBorder="1" applyAlignment="1">
      <alignment horizontal="center" vertical="center" wrapText="1"/>
    </xf>
    <xf numFmtId="0" fontId="42" fillId="2" borderId="24" xfId="12" applyFont="1" applyFill="1" applyBorder="1" applyAlignment="1">
      <alignment horizontal="center" vertical="center" wrapText="1"/>
    </xf>
    <xf numFmtId="0" fontId="31" fillId="20" borderId="15" xfId="0" applyFont="1" applyFill="1" applyBorder="1"/>
    <xf numFmtId="0" fontId="43" fillId="0" borderId="15" xfId="0" applyNumberFormat="1" applyFont="1" applyBorder="1"/>
    <xf numFmtId="0" fontId="27" fillId="0" borderId="0" xfId="0" applyFont="1" applyFill="1" applyAlignment="1">
      <alignment horizontal="left" vertical="top" wrapText="1"/>
    </xf>
    <xf numFmtId="0" fontId="3" fillId="0" borderId="0" xfId="15"/>
    <xf numFmtId="0" fontId="26" fillId="13" borderId="0" xfId="0" applyFont="1" applyFill="1" applyBorder="1" applyAlignment="1">
      <alignment horizontal="center"/>
    </xf>
    <xf numFmtId="0" fontId="22" fillId="13" borderId="0" xfId="0" applyFont="1" applyFill="1" applyAlignment="1"/>
    <xf numFmtId="0" fontId="29" fillId="12" borderId="0" xfId="0" applyFont="1" applyFill="1" applyBorder="1" applyAlignment="1">
      <alignment horizontal="center"/>
    </xf>
    <xf numFmtId="0" fontId="27" fillId="0" borderId="0" xfId="0" applyFont="1" applyAlignment="1">
      <alignment horizontal="left" vertical="top" wrapText="1"/>
    </xf>
    <xf numFmtId="0" fontId="26" fillId="18" borderId="13" xfId="0" applyFont="1" applyFill="1" applyBorder="1" applyAlignment="1">
      <alignment horizontal="center" vertical="center"/>
    </xf>
    <xf numFmtId="0" fontId="28" fillId="0" borderId="0" xfId="0" applyFont="1" applyFill="1" applyAlignment="1">
      <alignment horizontal="left" vertical="top"/>
    </xf>
    <xf numFmtId="0" fontId="26" fillId="18" borderId="0" xfId="0" applyFont="1" applyFill="1" applyBorder="1" applyAlignment="1">
      <alignment horizontal="center"/>
    </xf>
    <xf numFmtId="0" fontId="22" fillId="18" borderId="0" xfId="0" applyFont="1" applyFill="1" applyAlignment="1"/>
    <xf numFmtId="0" fontId="26" fillId="17" borderId="0" xfId="0" applyFont="1" applyFill="1" applyBorder="1" applyAlignment="1">
      <alignment horizontal="center"/>
    </xf>
    <xf numFmtId="0" fontId="22" fillId="17" borderId="0" xfId="0" applyFont="1" applyFill="1" applyBorder="1" applyAlignment="1">
      <alignment horizontal="center"/>
    </xf>
    <xf numFmtId="0" fontId="38" fillId="18" borderId="0" xfId="0" applyFont="1" applyFill="1" applyBorder="1" applyAlignment="1">
      <alignment horizontal="center" vertical="center"/>
    </xf>
    <xf numFmtId="0" fontId="3" fillId="0" borderId="0" xfId="15" applyFill="1" applyAlignment="1">
      <alignment horizontal="left" vertical="top" wrapText="1"/>
    </xf>
    <xf numFmtId="0" fontId="27" fillId="0" borderId="0" xfId="0" applyFont="1" applyFill="1" applyAlignment="1">
      <alignment horizontal="left" vertical="top" wrapText="1"/>
    </xf>
    <xf numFmtId="0" fontId="14" fillId="0" borderId="0" xfId="0" applyFont="1" applyFill="1" applyAlignment="1">
      <alignment horizontal="center" wrapText="1"/>
    </xf>
    <xf numFmtId="0" fontId="10" fillId="6" borderId="0" xfId="0" applyFont="1" applyFill="1" applyBorder="1" applyAlignment="1">
      <alignment horizontal="center" vertical="center"/>
    </xf>
    <xf numFmtId="0" fontId="13" fillId="3" borderId="0" xfId="0" applyFont="1" applyFill="1" applyAlignment="1">
      <alignment horizontal="center"/>
    </xf>
    <xf numFmtId="0" fontId="2" fillId="0" borderId="0" xfId="0" applyFont="1" applyAlignment="1">
      <alignment horizontal="center" wrapText="1"/>
    </xf>
    <xf numFmtId="0" fontId="14" fillId="0" borderId="0" xfId="0" applyFont="1" applyFill="1" applyAlignment="1">
      <alignment horizontal="center" vertical="center" wrapText="1"/>
    </xf>
    <xf numFmtId="0" fontId="33" fillId="0" borderId="0" xfId="0" applyFont="1"/>
    <xf numFmtId="0" fontId="34" fillId="0" borderId="0" xfId="0" applyFont="1"/>
    <xf numFmtId="0" fontId="38" fillId="5" borderId="34" xfId="0" applyFont="1" applyFill="1" applyBorder="1" applyAlignment="1">
      <alignment vertical="center"/>
    </xf>
    <xf numFmtId="0" fontId="39" fillId="5" borderId="33" xfId="0" applyFont="1" applyFill="1" applyBorder="1" applyAlignment="1">
      <alignment vertical="center"/>
    </xf>
    <xf numFmtId="0" fontId="29" fillId="12" borderId="0" xfId="0" applyFont="1" applyFill="1" applyAlignment="1">
      <alignment horizontal="center" vertical="center"/>
    </xf>
    <xf numFmtId="0" fontId="0" fillId="0" borderId="0" xfId="0" applyAlignment="1">
      <alignment horizontal="center"/>
    </xf>
    <xf numFmtId="0" fontId="2" fillId="0" borderId="4" xfId="0" applyFont="1" applyBorder="1" applyAlignment="1">
      <alignment horizontal="center"/>
    </xf>
    <xf numFmtId="0" fontId="2" fillId="0" borderId="0" xfId="0" applyFont="1" applyAlignment="1">
      <alignment horizontal="center"/>
    </xf>
    <xf numFmtId="0" fontId="10" fillId="6" borderId="1" xfId="0" applyFont="1" applyFill="1" applyBorder="1" applyAlignment="1">
      <alignment horizontal="center"/>
    </xf>
    <xf numFmtId="0" fontId="10" fillId="6" borderId="2" xfId="0" applyFont="1" applyFill="1" applyBorder="1" applyAlignment="1">
      <alignment horizontal="center"/>
    </xf>
    <xf numFmtId="0" fontId="10" fillId="6" borderId="3" xfId="0" applyFont="1" applyFill="1" applyBorder="1" applyAlignment="1">
      <alignment horizontal="center"/>
    </xf>
    <xf numFmtId="0" fontId="0" fillId="0" borderId="4" xfId="0" applyBorder="1" applyAlignment="1">
      <alignment horizontal="center"/>
    </xf>
    <xf numFmtId="0" fontId="0" fillId="0" borderId="5" xfId="0" applyBorder="1" applyAlignment="1">
      <alignment horizontal="center"/>
    </xf>
    <xf numFmtId="0" fontId="8" fillId="0" borderId="0" xfId="0" applyFont="1" applyAlignment="1">
      <alignment horizontal="center"/>
    </xf>
  </cellXfs>
  <cellStyles count="16">
    <cellStyle name="Comma" xfId="1" builtinId="3"/>
    <cellStyle name="Comma 2" xfId="6" xr:uid="{3F7CBBC1-8DA9-4643-BE64-A084AB2B99B3}"/>
    <cellStyle name="Followed Hyperlink" xfId="4" builtinId="9" hidden="1"/>
    <cellStyle name="Hyperlink" xfId="3" builtinId="8" hidden="1"/>
    <cellStyle name="Hyperlink" xfId="15" builtinId="8"/>
    <cellStyle name="Normal" xfId="0" builtinId="0"/>
    <cellStyle name="Normal 10 3" xfId="10" xr:uid="{7150162D-63DF-4043-A517-481A888F19A1}"/>
    <cellStyle name="Normal 128" xfId="12" xr:uid="{E8AC8E6D-AE4D-4942-A036-CE163DC2DFCE}"/>
    <cellStyle name="Normal 153" xfId="9" xr:uid="{A192BCE1-2A2A-451B-9C73-82352B2D96F7}"/>
    <cellStyle name="Normal 2" xfId="7" xr:uid="{CD8F42DF-10D8-4B7B-A429-2CC57BEBE25E}"/>
    <cellStyle name="Normal 2 2 2 3" xfId="13" xr:uid="{90B053E0-AA6C-44E3-B141-AC516FBDBC31}"/>
    <cellStyle name="Normal 3" xfId="11" xr:uid="{E9F16240-54D3-40B0-B53D-182B742654C2}"/>
    <cellStyle name="Normal 4" xfId="5" xr:uid="{0FC48694-620C-4BC9-8841-03877D59421A}"/>
    <cellStyle name="Normal 8" xfId="14" xr:uid="{75080B36-3183-434E-A40F-46557E644493}"/>
    <cellStyle name="Percent" xfId="2" builtinId="5"/>
    <cellStyle name="Percent 2" xfId="8" xr:uid="{F3D329A4-3267-49C0-A8F0-F65E7F4ECFEF}"/>
  </cellStyles>
  <dxfs count="0"/>
  <tableStyles count="0" defaultTableStyle="TableStyleMedium2" defaultPivotStyle="PivotStyleLight16"/>
  <colors>
    <mruColors>
      <color rgb="FFAEAAAA"/>
      <color rgb="FF696969"/>
      <color rgb="FFFF6600"/>
      <color rgb="FFFABB95"/>
      <color rgb="FFFF4E00"/>
      <color rgb="FFEAEBEC"/>
      <color rgb="FF61A9B5"/>
      <color rgb="FF3B4E2A"/>
      <color rgb="FFDFF5F9"/>
      <color rgb="FF026173"/>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17" Type="http://schemas.openxmlformats.org/officeDocument/2006/relationships/customXml" Target="../customXml/item3.xml"/><Relationship Id="rId2" Type="http://schemas.openxmlformats.org/officeDocument/2006/relationships/worksheet" Target="worksheets/sheet2.xml"/><Relationship Id="rId16" Type="http://schemas.openxmlformats.org/officeDocument/2006/relationships/customXml" Target="../customXml/item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customXml" Target="../customXml/item1.xml"/><Relationship Id="rId10" Type="http://schemas.openxmlformats.org/officeDocument/2006/relationships/externalLink" Target="externalLinks/externalLink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_rels/chart3.xml.rels><?xml version="1.0" encoding="UTF-8" standalone="yes"?>
<Relationships xmlns="http://schemas.openxmlformats.org/package/2006/relationships"><Relationship Id="rId2" Type="http://schemas.microsoft.com/office/2011/relationships/chartColorStyle" Target="colors3.xml"/><Relationship Id="rId1" Type="http://schemas.microsoft.com/office/2011/relationships/chartStyle" Target="style3.xml"/></Relationships>
</file>

<file path=xl/charts/_rels/chart4.xml.rels><?xml version="1.0" encoding="UTF-8" standalone="yes"?>
<Relationships xmlns="http://schemas.openxmlformats.org/package/2006/relationships"><Relationship Id="rId2" Type="http://schemas.microsoft.com/office/2011/relationships/chartColorStyle" Target="colors4.xml"/><Relationship Id="rId1" Type="http://schemas.microsoft.com/office/2011/relationships/chartStyle" Target="style4.xml"/></Relationships>
</file>

<file path=xl/charts/_rels/chart5.xml.rels><?xml version="1.0" encoding="UTF-8" standalone="yes"?>
<Relationships xmlns="http://schemas.openxmlformats.org/package/2006/relationships"><Relationship Id="rId2" Type="http://schemas.microsoft.com/office/2011/relationships/chartColorStyle" Target="colors5.xml"/><Relationship Id="rId1" Type="http://schemas.microsoft.com/office/2011/relationships/chartStyle" Target="style5.xml"/></Relationships>
</file>

<file path=xl/charts/_rels/chart6.xml.rels><?xml version="1.0" encoding="UTF-8" standalone="yes"?>
<Relationships xmlns="http://schemas.openxmlformats.org/package/2006/relationships"><Relationship Id="rId2" Type="http://schemas.microsoft.com/office/2011/relationships/chartColorStyle" Target="colors6.xml"/><Relationship Id="rId1" Type="http://schemas.microsoft.com/office/2011/relationships/chartStyle" Target="style6.xml"/></Relationships>
</file>

<file path=xl/charts/_rels/chart7.xml.rels><?xml version="1.0" encoding="UTF-8" standalone="yes"?>
<Relationships xmlns="http://schemas.openxmlformats.org/package/2006/relationships"><Relationship Id="rId2" Type="http://schemas.microsoft.com/office/2011/relationships/chartColorStyle" Target="colors7.xml"/><Relationship Id="rId1" Type="http://schemas.microsoft.com/office/2011/relationships/chartStyle" Target="style7.xml"/></Relationships>
</file>

<file path=xl/charts/_rels/chart8.xml.rels><?xml version="1.0" encoding="UTF-8" standalone="yes"?>
<Relationships xmlns="http://schemas.openxmlformats.org/package/2006/relationships"><Relationship Id="rId2" Type="http://schemas.microsoft.com/office/2011/relationships/chartColorStyle" Target="colors8.xml"/><Relationship Id="rId1" Type="http://schemas.microsoft.com/office/2011/relationships/chartStyle" Target="style8.xml"/></Relationships>
</file>

<file path=xl/charts/_rels/chart9.xml.rels><?xml version="1.0" encoding="UTF-8" standalone="yes"?>
<Relationships xmlns="http://schemas.openxmlformats.org/package/2006/relationships"><Relationship Id="rId2" Type="http://schemas.microsoft.com/office/2011/relationships/chartColorStyle" Target="colors9.xml"/><Relationship Id="rId1" Type="http://schemas.microsoft.com/office/2011/relationships/chartStyle" Target="style9.xml"/></Relationships>
</file>

<file path=xl/charts/_rels/chart10.xml.rels><?xml version="1.0" encoding="UTF-8" standalone="yes"?>
<Relationships xmlns="http://schemas.openxmlformats.org/package/2006/relationships"><Relationship Id="rId2" Type="http://schemas.microsoft.com/office/2011/relationships/chartColorStyle" Target="colors10.xml"/><Relationship Id="rId1" Type="http://schemas.microsoft.com/office/2011/relationships/chartStyle" Target="style10.xml"/></Relationships>
</file>

<file path=xl/charts/_rels/chart11.xml.rels><?xml version="1.0" encoding="UTF-8" standalone="yes"?>
<Relationships xmlns="http://schemas.openxmlformats.org/package/2006/relationships"><Relationship Id="rId2" Type="http://schemas.microsoft.com/office/2011/relationships/chartColorStyle" Target="colors11.xml"/><Relationship Id="rId1" Type="http://schemas.microsoft.com/office/2011/relationships/chartStyle" Target="style11.xml"/></Relationships>
</file>

<file path=xl/charts/_rels/chart12.xml.rels><?xml version="1.0" encoding="UTF-8" standalone="yes"?>
<Relationships xmlns="http://schemas.openxmlformats.org/package/2006/relationships"><Relationship Id="rId2" Type="http://schemas.microsoft.com/office/2011/relationships/chartColorStyle" Target="colors12.xml"/><Relationship Id="rId1" Type="http://schemas.microsoft.com/office/2011/relationships/chartStyle" Target="style12.xml"/></Relationships>
</file>

<file path=xl/charts/_rels/chart13.xml.rels><?xml version="1.0" encoding="UTF-8" standalone="yes"?>
<Relationships xmlns="http://schemas.openxmlformats.org/package/2006/relationships"><Relationship Id="rId2" Type="http://schemas.microsoft.com/office/2011/relationships/chartColorStyle" Target="colors13.xml"/><Relationship Id="rId1" Type="http://schemas.microsoft.com/office/2011/relationships/chartStyle" Target="style13.xml"/></Relationships>
</file>

<file path=xl/charts/_rels/chart14.xml.rels><?xml version="1.0" encoding="UTF-8" standalone="yes"?>
<Relationships xmlns="http://schemas.openxmlformats.org/package/2006/relationships"><Relationship Id="rId2" Type="http://schemas.microsoft.com/office/2011/relationships/chartColorStyle" Target="colors14.xml"/><Relationship Id="rId1" Type="http://schemas.microsoft.com/office/2011/relationships/chartStyle" Target="style14.xml"/></Relationships>
</file>

<file path=xl/charts/_rels/chart15.xml.rels><?xml version="1.0" encoding="UTF-8" standalone="yes"?>
<Relationships xmlns="http://schemas.openxmlformats.org/package/2006/relationships"><Relationship Id="rId2" Type="http://schemas.microsoft.com/office/2011/relationships/chartColorStyle" Target="colors15.xml"/><Relationship Id="rId1" Type="http://schemas.microsoft.com/office/2011/relationships/chartStyle" Target="style15.xml"/></Relationships>
</file>

<file path=xl/charts/_rels/chart16.xml.rels><?xml version="1.0" encoding="UTF-8" standalone="yes"?>
<Relationships xmlns="http://schemas.openxmlformats.org/package/2006/relationships"><Relationship Id="rId2" Type="http://schemas.microsoft.com/office/2011/relationships/chartColorStyle" Target="colors16.xml"/><Relationship Id="rId1" Type="http://schemas.microsoft.com/office/2011/relationships/chartStyle" Target="style16.xml"/></Relationships>
</file>

<file path=xl/charts/_rels/chart17.xml.rels><?xml version="1.0" encoding="UTF-8" standalone="yes"?>
<Relationships xmlns="http://schemas.openxmlformats.org/package/2006/relationships"><Relationship Id="rId2" Type="http://schemas.microsoft.com/office/2011/relationships/chartColorStyle" Target="colors17.xml"/><Relationship Id="rId1" Type="http://schemas.microsoft.com/office/2011/relationships/chartStyle" Target="style17.xml"/></Relationships>
</file>

<file path=xl/charts/_rels/chart18.xml.rels><?xml version="1.0" encoding="UTF-8" standalone="yes"?>
<Relationships xmlns="http://schemas.openxmlformats.org/package/2006/relationships"><Relationship Id="rId2" Type="http://schemas.microsoft.com/office/2011/relationships/chartColorStyle" Target="colors18.xml"/><Relationship Id="rId1" Type="http://schemas.microsoft.com/office/2011/relationships/chartStyle" Target="style18.xml"/></Relationships>
</file>

<file path=xl/charts/_rels/chart19.xml.rels><?xml version="1.0" encoding="UTF-8" standalone="yes"?>
<Relationships xmlns="http://schemas.openxmlformats.org/package/2006/relationships"><Relationship Id="rId2" Type="http://schemas.microsoft.com/office/2011/relationships/chartColorStyle" Target="colors19.xml"/><Relationship Id="rId1" Type="http://schemas.microsoft.com/office/2011/relationships/chartStyle" Target="style19.xml"/></Relationships>
</file>

<file path=xl/charts/_rels/chart20.xml.rels><?xml version="1.0" encoding="UTF-8" standalone="yes"?>
<Relationships xmlns="http://schemas.openxmlformats.org/package/2006/relationships"><Relationship Id="rId2" Type="http://schemas.microsoft.com/office/2011/relationships/chartColorStyle" Target="colors20.xml"/><Relationship Id="rId1" Type="http://schemas.microsoft.com/office/2011/relationships/chartStyle" Target="style20.xml"/></Relationships>
</file>

<file path=xl/charts/_rels/chart21.xml.rels><?xml version="1.0" encoding="UTF-8" standalone="yes"?>
<Relationships xmlns="http://schemas.openxmlformats.org/package/2006/relationships"><Relationship Id="rId2" Type="http://schemas.microsoft.com/office/2011/relationships/chartColorStyle" Target="colors21.xml"/><Relationship Id="rId1" Type="http://schemas.microsoft.com/office/2011/relationships/chartStyle" Target="style21.xml"/></Relationships>
</file>

<file path=xl/charts/_rels/chart22.xml.rels><?xml version="1.0" encoding="UTF-8" standalone="yes"?>
<Relationships xmlns="http://schemas.openxmlformats.org/package/2006/relationships"><Relationship Id="rId2" Type="http://schemas.microsoft.com/office/2011/relationships/chartColorStyle" Target="colors22.xml"/><Relationship Id="rId1" Type="http://schemas.microsoft.com/office/2011/relationships/chartStyle" Target="style22.xml"/></Relationships>
</file>

<file path=xl/charts/_rels/chart23.xml.rels><?xml version="1.0" encoding="UTF-8" standalone="yes"?>
<Relationships xmlns="http://schemas.openxmlformats.org/package/2006/relationships"><Relationship Id="rId2" Type="http://schemas.microsoft.com/office/2011/relationships/chartColorStyle" Target="colors23.xml"/><Relationship Id="rId1" Type="http://schemas.microsoft.com/office/2011/relationships/chartStyle" Target="style23.xml"/></Relationships>
</file>

<file path=xl/charts/_rels/chart24.xml.rels><?xml version="1.0" encoding="UTF-8" standalone="yes"?>
<Relationships xmlns="http://schemas.openxmlformats.org/package/2006/relationships"><Relationship Id="rId2" Type="http://schemas.microsoft.com/office/2011/relationships/chartColorStyle" Target="colors24.xml"/><Relationship Id="rId1" Type="http://schemas.microsoft.com/office/2011/relationships/chartStyle" Target="style24.xml"/></Relationships>
</file>

<file path=xl/charts/_rels/chart25.xml.rels><?xml version="1.0" encoding="UTF-8" standalone="yes"?>
<Relationships xmlns="http://schemas.openxmlformats.org/package/2006/relationships"><Relationship Id="rId2" Type="http://schemas.microsoft.com/office/2011/relationships/chartColorStyle" Target="colors25.xml"/><Relationship Id="rId1" Type="http://schemas.microsoft.com/office/2011/relationships/chartStyle" Target="style25.xml"/></Relationships>
</file>

<file path=xl/charts/_rels/chart26.xml.rels><?xml version="1.0" encoding="UTF-8" standalone="yes"?>
<Relationships xmlns="http://schemas.openxmlformats.org/package/2006/relationships"><Relationship Id="rId2" Type="http://schemas.microsoft.com/office/2011/relationships/chartColorStyle" Target="colors26.xml"/><Relationship Id="rId1" Type="http://schemas.microsoft.com/office/2011/relationships/chartStyle" Target="style26.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Annual</a:t>
            </a:r>
            <a:r>
              <a:rPr lang="en-US" baseline="0"/>
              <a:t> Energy Consumption (kWh)</a:t>
            </a:r>
            <a:endParaRPr lang="en-US"/>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col"/>
        <c:grouping val="clustered"/>
        <c:varyColors val="0"/>
        <c:ser>
          <c:idx val="0"/>
          <c:order val="0"/>
          <c:tx>
            <c:v>Energy Consumption (kWh)</c:v>
          </c:tx>
          <c:spPr>
            <a:solidFill>
              <a:schemeClr val="accent1"/>
            </a:solidFill>
            <a:ln>
              <a:noFill/>
            </a:ln>
            <a:effectLst/>
          </c:spPr>
          <c:invertIfNegative val="0"/>
          <c:cat>
            <c:numRef>
              <c:f>'Energy consumption'!$B$10:$B$22</c:f>
              <c:numCache>
                <c:formatCode>General</c:formatCode>
                <c:ptCount val="13"/>
                <c:pt idx="0">
                  <c:v>2018</c:v>
                </c:pt>
                <c:pt idx="1">
                  <c:v>2019</c:v>
                </c:pt>
                <c:pt idx="2">
                  <c:v>2020</c:v>
                </c:pt>
                <c:pt idx="3">
                  <c:v>2021</c:v>
                </c:pt>
                <c:pt idx="4">
                  <c:v>2022</c:v>
                </c:pt>
                <c:pt idx="5">
                  <c:v>2023</c:v>
                </c:pt>
                <c:pt idx="6">
                  <c:v>2024</c:v>
                </c:pt>
                <c:pt idx="7">
                  <c:v>2025</c:v>
                </c:pt>
                <c:pt idx="8">
                  <c:v>2026</c:v>
                </c:pt>
                <c:pt idx="9">
                  <c:v>2027</c:v>
                </c:pt>
                <c:pt idx="10">
                  <c:v>2028</c:v>
                </c:pt>
                <c:pt idx="11">
                  <c:v>2029</c:v>
                </c:pt>
                <c:pt idx="12">
                  <c:v>2030</c:v>
                </c:pt>
              </c:numCache>
            </c:numRef>
          </c:cat>
          <c:val>
            <c:numRef>
              <c:f>'Energy consumption'!$O$10:$O$22</c:f>
              <c:numCache>
                <c:formatCode>General</c:formatCode>
                <c:ptCount val="13"/>
                <c:pt idx="0">
                  <c:v>0</c:v>
                </c:pt>
                <c:pt idx="1">
                  <c:v>0</c:v>
                </c:pt>
                <c:pt idx="2">
                  <c:v>0</c:v>
                </c:pt>
                <c:pt idx="3">
                  <c:v>0</c:v>
                </c:pt>
                <c:pt idx="4">
                  <c:v>0</c:v>
                </c:pt>
                <c:pt idx="5">
                  <c:v>0</c:v>
                </c:pt>
                <c:pt idx="6">
                  <c:v>0</c:v>
                </c:pt>
                <c:pt idx="7">
                  <c:v>0</c:v>
                </c:pt>
                <c:pt idx="8">
                  <c:v>0</c:v>
                </c:pt>
                <c:pt idx="9">
                  <c:v>0</c:v>
                </c:pt>
                <c:pt idx="10">
                  <c:v>0</c:v>
                </c:pt>
                <c:pt idx="11">
                  <c:v>0</c:v>
                </c:pt>
                <c:pt idx="12">
                  <c:v>0</c:v>
                </c:pt>
              </c:numCache>
            </c:numRef>
          </c:val>
          <c:extLst>
            <c:ext xmlns:c16="http://schemas.microsoft.com/office/drawing/2014/chart" uri="{C3380CC4-5D6E-409C-BE32-E72D297353CC}">
              <c16:uniqueId val="{00000000-9A1C-4F80-A755-D49CA25E63A2}"/>
            </c:ext>
          </c:extLst>
        </c:ser>
        <c:dLbls>
          <c:showLegendKey val="0"/>
          <c:showVal val="0"/>
          <c:showCatName val="0"/>
          <c:showSerName val="0"/>
          <c:showPercent val="0"/>
          <c:showBubbleSize val="0"/>
        </c:dLbls>
        <c:gapWidth val="219"/>
        <c:overlap val="-27"/>
        <c:axId val="1573686255"/>
        <c:axId val="1573696239"/>
      </c:barChart>
      <c:catAx>
        <c:axId val="1573686255"/>
        <c:scaling>
          <c:orientation val="minMax"/>
        </c:scaling>
        <c:delete val="0"/>
        <c:axPos val="b"/>
        <c:title>
          <c:tx>
            <c:rich>
              <a:bodyPr rot="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en-US"/>
                  <a:t>Year</a:t>
                </a:r>
              </a:p>
            </c:rich>
          </c:tx>
          <c:overlay val="0"/>
          <c:spPr>
            <a:noFill/>
            <a:ln>
              <a:noFill/>
            </a:ln>
            <a:effectLst/>
          </c:spPr>
          <c:txPr>
            <a:bodyPr rot="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en-US"/>
            </a:p>
          </c:txPr>
        </c:title>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573696239"/>
        <c:crosses val="autoZero"/>
        <c:auto val="1"/>
        <c:lblAlgn val="ctr"/>
        <c:lblOffset val="100"/>
        <c:noMultiLvlLbl val="0"/>
      </c:catAx>
      <c:valAx>
        <c:axId val="1573696239"/>
        <c:scaling>
          <c:orientation val="minMax"/>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en-US"/>
                  <a:t>Energy</a:t>
                </a:r>
                <a:r>
                  <a:rPr lang="en-US" baseline="0"/>
                  <a:t> Consumption (kWh)</a:t>
                </a:r>
                <a:endParaRPr lang="en-US"/>
              </a:p>
            </c:rich>
          </c:tx>
          <c:overlay val="0"/>
          <c:spPr>
            <a:noFill/>
            <a:ln>
              <a:noFill/>
            </a:ln>
            <a:effectLst/>
          </c:spPr>
          <c:txPr>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en-US"/>
            </a:p>
          </c:txPr>
        </c:title>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573686255"/>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January Energy Consumption (kWh)</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col"/>
        <c:grouping val="clustered"/>
        <c:varyColors val="0"/>
        <c:ser>
          <c:idx val="0"/>
          <c:order val="0"/>
          <c:tx>
            <c:v>Jan. Energy Consumption (kWh)</c:v>
          </c:tx>
          <c:spPr>
            <a:solidFill>
              <a:schemeClr val="accent1"/>
            </a:solidFill>
            <a:ln>
              <a:noFill/>
            </a:ln>
            <a:effectLst/>
          </c:spPr>
          <c:invertIfNegative val="0"/>
          <c:cat>
            <c:numRef>
              <c:f>'Energy consumption'!$B$10:$B$22</c:f>
              <c:numCache>
                <c:formatCode>General</c:formatCode>
                <c:ptCount val="13"/>
                <c:pt idx="0">
                  <c:v>2018</c:v>
                </c:pt>
                <c:pt idx="1">
                  <c:v>2019</c:v>
                </c:pt>
                <c:pt idx="2">
                  <c:v>2020</c:v>
                </c:pt>
                <c:pt idx="3">
                  <c:v>2021</c:v>
                </c:pt>
                <c:pt idx="4">
                  <c:v>2022</c:v>
                </c:pt>
                <c:pt idx="5">
                  <c:v>2023</c:v>
                </c:pt>
                <c:pt idx="6">
                  <c:v>2024</c:v>
                </c:pt>
                <c:pt idx="7">
                  <c:v>2025</c:v>
                </c:pt>
                <c:pt idx="8">
                  <c:v>2026</c:v>
                </c:pt>
                <c:pt idx="9">
                  <c:v>2027</c:v>
                </c:pt>
                <c:pt idx="10">
                  <c:v>2028</c:v>
                </c:pt>
                <c:pt idx="11">
                  <c:v>2029</c:v>
                </c:pt>
                <c:pt idx="12">
                  <c:v>2030</c:v>
                </c:pt>
              </c:numCache>
            </c:numRef>
          </c:cat>
          <c:val>
            <c:numRef>
              <c:f>'Energy consumption'!$C$10:$C$22</c:f>
              <c:numCache>
                <c:formatCode>General</c:formatCode>
                <c:ptCount val="13"/>
              </c:numCache>
            </c:numRef>
          </c:val>
          <c:extLst>
            <c:ext xmlns:c16="http://schemas.microsoft.com/office/drawing/2014/chart" uri="{C3380CC4-5D6E-409C-BE32-E72D297353CC}">
              <c16:uniqueId val="{00000000-A78B-4EAB-927B-8DA07D70F2B6}"/>
            </c:ext>
          </c:extLst>
        </c:ser>
        <c:dLbls>
          <c:showLegendKey val="0"/>
          <c:showVal val="0"/>
          <c:showCatName val="0"/>
          <c:showSerName val="0"/>
          <c:showPercent val="0"/>
          <c:showBubbleSize val="0"/>
        </c:dLbls>
        <c:gapWidth val="219"/>
        <c:overlap val="-27"/>
        <c:axId val="620169135"/>
        <c:axId val="620170383"/>
      </c:barChart>
      <c:catAx>
        <c:axId val="620169135"/>
        <c:scaling>
          <c:orientation val="minMax"/>
        </c:scaling>
        <c:delete val="0"/>
        <c:axPos val="b"/>
        <c:title>
          <c:tx>
            <c:rich>
              <a:bodyPr rot="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en-US"/>
                  <a:t>Year</a:t>
                </a:r>
              </a:p>
            </c:rich>
          </c:tx>
          <c:overlay val="0"/>
          <c:spPr>
            <a:noFill/>
            <a:ln>
              <a:noFill/>
            </a:ln>
            <a:effectLst/>
          </c:spPr>
          <c:txPr>
            <a:bodyPr rot="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en-US"/>
            </a:p>
          </c:txPr>
        </c:title>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620170383"/>
        <c:crosses val="autoZero"/>
        <c:auto val="1"/>
        <c:lblAlgn val="ctr"/>
        <c:lblOffset val="100"/>
        <c:noMultiLvlLbl val="0"/>
      </c:catAx>
      <c:valAx>
        <c:axId val="620170383"/>
        <c:scaling>
          <c:orientation val="minMax"/>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en-US"/>
                  <a:t>Energy</a:t>
                </a:r>
                <a:r>
                  <a:rPr lang="en-US" baseline="0"/>
                  <a:t> Consumption (kWh)</a:t>
                </a:r>
                <a:endParaRPr lang="en-US"/>
              </a:p>
            </c:rich>
          </c:tx>
          <c:overlay val="0"/>
          <c:spPr>
            <a:noFill/>
            <a:ln>
              <a:noFill/>
            </a:ln>
            <a:effectLst/>
          </c:spPr>
          <c:txPr>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en-US"/>
            </a:p>
          </c:txPr>
        </c:title>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620169135"/>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February Energy Consumption (kWh)</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col"/>
        <c:grouping val="clustered"/>
        <c:varyColors val="0"/>
        <c:ser>
          <c:idx val="0"/>
          <c:order val="0"/>
          <c:tx>
            <c:v>Feb. Energy Consumption (kWh)</c:v>
          </c:tx>
          <c:spPr>
            <a:solidFill>
              <a:schemeClr val="accent1"/>
            </a:solidFill>
            <a:ln>
              <a:noFill/>
            </a:ln>
            <a:effectLst/>
          </c:spPr>
          <c:invertIfNegative val="0"/>
          <c:cat>
            <c:numRef>
              <c:f>'Energy consumption'!$B$10:$B$22</c:f>
              <c:numCache>
                <c:formatCode>General</c:formatCode>
                <c:ptCount val="13"/>
                <c:pt idx="0">
                  <c:v>2018</c:v>
                </c:pt>
                <c:pt idx="1">
                  <c:v>2019</c:v>
                </c:pt>
                <c:pt idx="2">
                  <c:v>2020</c:v>
                </c:pt>
                <c:pt idx="3">
                  <c:v>2021</c:v>
                </c:pt>
                <c:pt idx="4">
                  <c:v>2022</c:v>
                </c:pt>
                <c:pt idx="5">
                  <c:v>2023</c:v>
                </c:pt>
                <c:pt idx="6">
                  <c:v>2024</c:v>
                </c:pt>
                <c:pt idx="7">
                  <c:v>2025</c:v>
                </c:pt>
                <c:pt idx="8">
                  <c:v>2026</c:v>
                </c:pt>
                <c:pt idx="9">
                  <c:v>2027</c:v>
                </c:pt>
                <c:pt idx="10">
                  <c:v>2028</c:v>
                </c:pt>
                <c:pt idx="11">
                  <c:v>2029</c:v>
                </c:pt>
                <c:pt idx="12">
                  <c:v>2030</c:v>
                </c:pt>
              </c:numCache>
            </c:numRef>
          </c:cat>
          <c:val>
            <c:numRef>
              <c:f>'Energy consumption'!$D$10:$D$22</c:f>
              <c:numCache>
                <c:formatCode>General</c:formatCode>
                <c:ptCount val="13"/>
              </c:numCache>
            </c:numRef>
          </c:val>
          <c:extLst>
            <c:ext xmlns:c16="http://schemas.microsoft.com/office/drawing/2014/chart" uri="{C3380CC4-5D6E-409C-BE32-E72D297353CC}">
              <c16:uniqueId val="{00000000-C7F3-4E82-92D9-1C79435FCCE5}"/>
            </c:ext>
          </c:extLst>
        </c:ser>
        <c:dLbls>
          <c:showLegendKey val="0"/>
          <c:showVal val="0"/>
          <c:showCatName val="0"/>
          <c:showSerName val="0"/>
          <c:showPercent val="0"/>
          <c:showBubbleSize val="0"/>
        </c:dLbls>
        <c:gapWidth val="219"/>
        <c:overlap val="-27"/>
        <c:axId val="620169135"/>
        <c:axId val="620170383"/>
      </c:barChart>
      <c:catAx>
        <c:axId val="620169135"/>
        <c:scaling>
          <c:orientation val="minMax"/>
        </c:scaling>
        <c:delete val="0"/>
        <c:axPos val="b"/>
        <c:title>
          <c:tx>
            <c:rich>
              <a:bodyPr rot="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en-US"/>
                  <a:t>Years</a:t>
                </a:r>
              </a:p>
            </c:rich>
          </c:tx>
          <c:overlay val="0"/>
          <c:spPr>
            <a:noFill/>
            <a:ln>
              <a:noFill/>
            </a:ln>
            <a:effectLst/>
          </c:spPr>
          <c:txPr>
            <a:bodyPr rot="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en-US"/>
            </a:p>
          </c:txPr>
        </c:title>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620170383"/>
        <c:crosses val="autoZero"/>
        <c:auto val="1"/>
        <c:lblAlgn val="ctr"/>
        <c:lblOffset val="100"/>
        <c:noMultiLvlLbl val="0"/>
      </c:catAx>
      <c:valAx>
        <c:axId val="620170383"/>
        <c:scaling>
          <c:orientation val="minMax"/>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en-US"/>
                  <a:t>Energy</a:t>
                </a:r>
                <a:r>
                  <a:rPr lang="en-US" baseline="0"/>
                  <a:t> Consumption (kWh)</a:t>
                </a:r>
                <a:endParaRPr lang="en-US"/>
              </a:p>
            </c:rich>
          </c:tx>
          <c:overlay val="0"/>
          <c:spPr>
            <a:noFill/>
            <a:ln>
              <a:noFill/>
            </a:ln>
            <a:effectLst/>
          </c:spPr>
          <c:txPr>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en-US"/>
            </a:p>
          </c:txPr>
        </c:title>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620169135"/>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March Energy Consumption (kWh)</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col"/>
        <c:grouping val="clustered"/>
        <c:varyColors val="0"/>
        <c:ser>
          <c:idx val="0"/>
          <c:order val="0"/>
          <c:tx>
            <c:v>March Energy Consumption (kWh)</c:v>
          </c:tx>
          <c:spPr>
            <a:solidFill>
              <a:schemeClr val="accent1"/>
            </a:solidFill>
            <a:ln>
              <a:noFill/>
            </a:ln>
            <a:effectLst/>
          </c:spPr>
          <c:invertIfNegative val="0"/>
          <c:cat>
            <c:numRef>
              <c:f>'Energy consumption'!$B$10:$B$22</c:f>
              <c:numCache>
                <c:formatCode>General</c:formatCode>
                <c:ptCount val="13"/>
                <c:pt idx="0">
                  <c:v>2018</c:v>
                </c:pt>
                <c:pt idx="1">
                  <c:v>2019</c:v>
                </c:pt>
                <c:pt idx="2">
                  <c:v>2020</c:v>
                </c:pt>
                <c:pt idx="3">
                  <c:v>2021</c:v>
                </c:pt>
                <c:pt idx="4">
                  <c:v>2022</c:v>
                </c:pt>
                <c:pt idx="5">
                  <c:v>2023</c:v>
                </c:pt>
                <c:pt idx="6">
                  <c:v>2024</c:v>
                </c:pt>
                <c:pt idx="7">
                  <c:v>2025</c:v>
                </c:pt>
                <c:pt idx="8">
                  <c:v>2026</c:v>
                </c:pt>
                <c:pt idx="9">
                  <c:v>2027</c:v>
                </c:pt>
                <c:pt idx="10">
                  <c:v>2028</c:v>
                </c:pt>
                <c:pt idx="11">
                  <c:v>2029</c:v>
                </c:pt>
                <c:pt idx="12">
                  <c:v>2030</c:v>
                </c:pt>
              </c:numCache>
            </c:numRef>
          </c:cat>
          <c:val>
            <c:numRef>
              <c:f>'Energy consumption'!$E$10:$E$22</c:f>
              <c:numCache>
                <c:formatCode>General</c:formatCode>
                <c:ptCount val="13"/>
              </c:numCache>
            </c:numRef>
          </c:val>
          <c:extLst>
            <c:ext xmlns:c16="http://schemas.microsoft.com/office/drawing/2014/chart" uri="{C3380CC4-5D6E-409C-BE32-E72D297353CC}">
              <c16:uniqueId val="{00000000-F25B-456B-AF87-2C888780FC78}"/>
            </c:ext>
          </c:extLst>
        </c:ser>
        <c:dLbls>
          <c:showLegendKey val="0"/>
          <c:showVal val="0"/>
          <c:showCatName val="0"/>
          <c:showSerName val="0"/>
          <c:showPercent val="0"/>
          <c:showBubbleSize val="0"/>
        </c:dLbls>
        <c:gapWidth val="219"/>
        <c:overlap val="-27"/>
        <c:axId val="620169135"/>
        <c:axId val="620170383"/>
      </c:barChart>
      <c:catAx>
        <c:axId val="620169135"/>
        <c:scaling>
          <c:orientation val="minMax"/>
        </c:scaling>
        <c:delete val="0"/>
        <c:axPos val="b"/>
        <c:title>
          <c:tx>
            <c:rich>
              <a:bodyPr rot="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en-US"/>
                  <a:t>Years</a:t>
                </a:r>
              </a:p>
            </c:rich>
          </c:tx>
          <c:overlay val="0"/>
          <c:spPr>
            <a:noFill/>
            <a:ln>
              <a:noFill/>
            </a:ln>
            <a:effectLst/>
          </c:spPr>
          <c:txPr>
            <a:bodyPr rot="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en-US"/>
            </a:p>
          </c:txPr>
        </c:title>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620170383"/>
        <c:crosses val="autoZero"/>
        <c:auto val="1"/>
        <c:lblAlgn val="ctr"/>
        <c:lblOffset val="100"/>
        <c:noMultiLvlLbl val="0"/>
      </c:catAx>
      <c:valAx>
        <c:axId val="620170383"/>
        <c:scaling>
          <c:orientation val="minMax"/>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en-US"/>
                  <a:t>Energy</a:t>
                </a:r>
                <a:r>
                  <a:rPr lang="en-US" baseline="0"/>
                  <a:t> Consumptinon (kWh)</a:t>
                </a:r>
                <a:endParaRPr lang="en-US"/>
              </a:p>
            </c:rich>
          </c:tx>
          <c:overlay val="0"/>
          <c:spPr>
            <a:noFill/>
            <a:ln>
              <a:noFill/>
            </a:ln>
            <a:effectLst/>
          </c:spPr>
          <c:txPr>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en-US"/>
            </a:p>
          </c:txPr>
        </c:title>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620169135"/>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April Energy Consumption (kWh)</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col"/>
        <c:grouping val="clustered"/>
        <c:varyColors val="0"/>
        <c:ser>
          <c:idx val="0"/>
          <c:order val="0"/>
          <c:tx>
            <c:v>April Energy Consumption (kWh)</c:v>
          </c:tx>
          <c:spPr>
            <a:solidFill>
              <a:schemeClr val="accent1"/>
            </a:solidFill>
            <a:ln>
              <a:noFill/>
            </a:ln>
            <a:effectLst/>
          </c:spPr>
          <c:invertIfNegative val="0"/>
          <c:cat>
            <c:numRef>
              <c:f>'Energy consumption'!$B$10:$B$22</c:f>
              <c:numCache>
                <c:formatCode>General</c:formatCode>
                <c:ptCount val="13"/>
                <c:pt idx="0">
                  <c:v>2018</c:v>
                </c:pt>
                <c:pt idx="1">
                  <c:v>2019</c:v>
                </c:pt>
                <c:pt idx="2">
                  <c:v>2020</c:v>
                </c:pt>
                <c:pt idx="3">
                  <c:v>2021</c:v>
                </c:pt>
                <c:pt idx="4">
                  <c:v>2022</c:v>
                </c:pt>
                <c:pt idx="5">
                  <c:v>2023</c:v>
                </c:pt>
                <c:pt idx="6">
                  <c:v>2024</c:v>
                </c:pt>
                <c:pt idx="7">
                  <c:v>2025</c:v>
                </c:pt>
                <c:pt idx="8">
                  <c:v>2026</c:v>
                </c:pt>
                <c:pt idx="9">
                  <c:v>2027</c:v>
                </c:pt>
                <c:pt idx="10">
                  <c:v>2028</c:v>
                </c:pt>
                <c:pt idx="11">
                  <c:v>2029</c:v>
                </c:pt>
                <c:pt idx="12">
                  <c:v>2030</c:v>
                </c:pt>
              </c:numCache>
            </c:numRef>
          </c:cat>
          <c:val>
            <c:numRef>
              <c:f>'Energy consumption'!$F$10:$F$22</c:f>
              <c:numCache>
                <c:formatCode>General</c:formatCode>
                <c:ptCount val="13"/>
              </c:numCache>
            </c:numRef>
          </c:val>
          <c:extLst>
            <c:ext xmlns:c16="http://schemas.microsoft.com/office/drawing/2014/chart" uri="{C3380CC4-5D6E-409C-BE32-E72D297353CC}">
              <c16:uniqueId val="{00000000-BC5A-4DFA-9244-190FDD906891}"/>
            </c:ext>
          </c:extLst>
        </c:ser>
        <c:dLbls>
          <c:showLegendKey val="0"/>
          <c:showVal val="0"/>
          <c:showCatName val="0"/>
          <c:showSerName val="0"/>
          <c:showPercent val="0"/>
          <c:showBubbleSize val="0"/>
        </c:dLbls>
        <c:gapWidth val="219"/>
        <c:overlap val="-27"/>
        <c:axId val="620169135"/>
        <c:axId val="620170383"/>
      </c:barChart>
      <c:catAx>
        <c:axId val="620169135"/>
        <c:scaling>
          <c:orientation val="minMax"/>
        </c:scaling>
        <c:delete val="0"/>
        <c:axPos val="b"/>
        <c:title>
          <c:tx>
            <c:rich>
              <a:bodyPr rot="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en-US"/>
                  <a:t>Years</a:t>
                </a:r>
              </a:p>
            </c:rich>
          </c:tx>
          <c:overlay val="0"/>
          <c:spPr>
            <a:noFill/>
            <a:ln>
              <a:noFill/>
            </a:ln>
            <a:effectLst/>
          </c:spPr>
          <c:txPr>
            <a:bodyPr rot="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en-US"/>
            </a:p>
          </c:txPr>
        </c:title>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620170383"/>
        <c:crosses val="autoZero"/>
        <c:auto val="1"/>
        <c:lblAlgn val="ctr"/>
        <c:lblOffset val="100"/>
        <c:noMultiLvlLbl val="0"/>
      </c:catAx>
      <c:valAx>
        <c:axId val="620170383"/>
        <c:scaling>
          <c:orientation val="minMax"/>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en-US"/>
                  <a:t>Energy</a:t>
                </a:r>
                <a:r>
                  <a:rPr lang="en-US" baseline="0"/>
                  <a:t> Consumption (kWh)</a:t>
                </a:r>
                <a:endParaRPr lang="en-US"/>
              </a:p>
            </c:rich>
          </c:tx>
          <c:overlay val="0"/>
          <c:spPr>
            <a:noFill/>
            <a:ln>
              <a:noFill/>
            </a:ln>
            <a:effectLst/>
          </c:spPr>
          <c:txPr>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en-US"/>
            </a:p>
          </c:txPr>
        </c:title>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620169135"/>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May Energy Consumption (kWh)</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col"/>
        <c:grouping val="clustered"/>
        <c:varyColors val="0"/>
        <c:ser>
          <c:idx val="0"/>
          <c:order val="0"/>
          <c:tx>
            <c:v>May Energy Consumption (kWh)</c:v>
          </c:tx>
          <c:spPr>
            <a:solidFill>
              <a:schemeClr val="accent1"/>
            </a:solidFill>
            <a:ln>
              <a:noFill/>
            </a:ln>
            <a:effectLst/>
          </c:spPr>
          <c:invertIfNegative val="0"/>
          <c:cat>
            <c:numRef>
              <c:f>'Energy consumption'!$B$10:$B$22</c:f>
              <c:numCache>
                <c:formatCode>General</c:formatCode>
                <c:ptCount val="13"/>
                <c:pt idx="0">
                  <c:v>2018</c:v>
                </c:pt>
                <c:pt idx="1">
                  <c:v>2019</c:v>
                </c:pt>
                <c:pt idx="2">
                  <c:v>2020</c:v>
                </c:pt>
                <c:pt idx="3">
                  <c:v>2021</c:v>
                </c:pt>
                <c:pt idx="4">
                  <c:v>2022</c:v>
                </c:pt>
                <c:pt idx="5">
                  <c:v>2023</c:v>
                </c:pt>
                <c:pt idx="6">
                  <c:v>2024</c:v>
                </c:pt>
                <c:pt idx="7">
                  <c:v>2025</c:v>
                </c:pt>
                <c:pt idx="8">
                  <c:v>2026</c:v>
                </c:pt>
                <c:pt idx="9">
                  <c:v>2027</c:v>
                </c:pt>
                <c:pt idx="10">
                  <c:v>2028</c:v>
                </c:pt>
                <c:pt idx="11">
                  <c:v>2029</c:v>
                </c:pt>
                <c:pt idx="12">
                  <c:v>2030</c:v>
                </c:pt>
              </c:numCache>
            </c:numRef>
          </c:cat>
          <c:val>
            <c:numRef>
              <c:f>'Energy consumption'!$G$10:$G$22</c:f>
              <c:numCache>
                <c:formatCode>General</c:formatCode>
                <c:ptCount val="13"/>
              </c:numCache>
            </c:numRef>
          </c:val>
          <c:extLst>
            <c:ext xmlns:c16="http://schemas.microsoft.com/office/drawing/2014/chart" uri="{C3380CC4-5D6E-409C-BE32-E72D297353CC}">
              <c16:uniqueId val="{00000000-4C01-4E30-BAAE-9AC0B9924C95}"/>
            </c:ext>
          </c:extLst>
        </c:ser>
        <c:dLbls>
          <c:showLegendKey val="0"/>
          <c:showVal val="0"/>
          <c:showCatName val="0"/>
          <c:showSerName val="0"/>
          <c:showPercent val="0"/>
          <c:showBubbleSize val="0"/>
        </c:dLbls>
        <c:gapWidth val="219"/>
        <c:overlap val="-27"/>
        <c:axId val="620169135"/>
        <c:axId val="620170383"/>
      </c:barChart>
      <c:catAx>
        <c:axId val="620169135"/>
        <c:scaling>
          <c:orientation val="minMax"/>
        </c:scaling>
        <c:delete val="0"/>
        <c:axPos val="b"/>
        <c:title>
          <c:tx>
            <c:rich>
              <a:bodyPr rot="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en-US"/>
                  <a:t>Years</a:t>
                </a:r>
              </a:p>
            </c:rich>
          </c:tx>
          <c:overlay val="0"/>
          <c:spPr>
            <a:noFill/>
            <a:ln>
              <a:noFill/>
            </a:ln>
            <a:effectLst/>
          </c:spPr>
          <c:txPr>
            <a:bodyPr rot="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en-US"/>
            </a:p>
          </c:txPr>
        </c:title>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620170383"/>
        <c:crosses val="autoZero"/>
        <c:auto val="1"/>
        <c:lblAlgn val="ctr"/>
        <c:lblOffset val="100"/>
        <c:noMultiLvlLbl val="0"/>
      </c:catAx>
      <c:valAx>
        <c:axId val="620170383"/>
        <c:scaling>
          <c:orientation val="minMax"/>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en-US"/>
                  <a:t>Energy</a:t>
                </a:r>
                <a:r>
                  <a:rPr lang="en-US" baseline="0"/>
                  <a:t> Consumption (kWh)</a:t>
                </a:r>
                <a:endParaRPr lang="en-US"/>
              </a:p>
            </c:rich>
          </c:tx>
          <c:overlay val="0"/>
          <c:spPr>
            <a:noFill/>
            <a:ln>
              <a:noFill/>
            </a:ln>
            <a:effectLst/>
          </c:spPr>
          <c:txPr>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en-US"/>
            </a:p>
          </c:txPr>
        </c:title>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620169135"/>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June Energy Consumption (kWh)</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col"/>
        <c:grouping val="clustered"/>
        <c:varyColors val="0"/>
        <c:ser>
          <c:idx val="0"/>
          <c:order val="0"/>
          <c:tx>
            <c:v>June Energy Consumption (kWh)</c:v>
          </c:tx>
          <c:spPr>
            <a:solidFill>
              <a:schemeClr val="accent1"/>
            </a:solidFill>
            <a:ln>
              <a:noFill/>
            </a:ln>
            <a:effectLst/>
          </c:spPr>
          <c:invertIfNegative val="0"/>
          <c:cat>
            <c:numRef>
              <c:f>'Energy consumption'!$B$10:$B$22</c:f>
              <c:numCache>
                <c:formatCode>General</c:formatCode>
                <c:ptCount val="13"/>
                <c:pt idx="0">
                  <c:v>2018</c:v>
                </c:pt>
                <c:pt idx="1">
                  <c:v>2019</c:v>
                </c:pt>
                <c:pt idx="2">
                  <c:v>2020</c:v>
                </c:pt>
                <c:pt idx="3">
                  <c:v>2021</c:v>
                </c:pt>
                <c:pt idx="4">
                  <c:v>2022</c:v>
                </c:pt>
                <c:pt idx="5">
                  <c:v>2023</c:v>
                </c:pt>
                <c:pt idx="6">
                  <c:v>2024</c:v>
                </c:pt>
                <c:pt idx="7">
                  <c:v>2025</c:v>
                </c:pt>
                <c:pt idx="8">
                  <c:v>2026</c:v>
                </c:pt>
                <c:pt idx="9">
                  <c:v>2027</c:v>
                </c:pt>
                <c:pt idx="10">
                  <c:v>2028</c:v>
                </c:pt>
                <c:pt idx="11">
                  <c:v>2029</c:v>
                </c:pt>
                <c:pt idx="12">
                  <c:v>2030</c:v>
                </c:pt>
              </c:numCache>
            </c:numRef>
          </c:cat>
          <c:val>
            <c:numRef>
              <c:f>'Energy consumption'!$H$10:$H$22</c:f>
              <c:numCache>
                <c:formatCode>General</c:formatCode>
                <c:ptCount val="13"/>
              </c:numCache>
            </c:numRef>
          </c:val>
          <c:extLst>
            <c:ext xmlns:c16="http://schemas.microsoft.com/office/drawing/2014/chart" uri="{C3380CC4-5D6E-409C-BE32-E72D297353CC}">
              <c16:uniqueId val="{00000000-B617-4A63-A5B3-D79D741C83D1}"/>
            </c:ext>
          </c:extLst>
        </c:ser>
        <c:dLbls>
          <c:showLegendKey val="0"/>
          <c:showVal val="0"/>
          <c:showCatName val="0"/>
          <c:showSerName val="0"/>
          <c:showPercent val="0"/>
          <c:showBubbleSize val="0"/>
        </c:dLbls>
        <c:gapWidth val="219"/>
        <c:overlap val="-27"/>
        <c:axId val="620169135"/>
        <c:axId val="620170383"/>
      </c:barChart>
      <c:catAx>
        <c:axId val="620169135"/>
        <c:scaling>
          <c:orientation val="minMax"/>
        </c:scaling>
        <c:delete val="0"/>
        <c:axPos val="b"/>
        <c:title>
          <c:tx>
            <c:rich>
              <a:bodyPr rot="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en-US"/>
                  <a:t>Yeasr</a:t>
                </a:r>
              </a:p>
            </c:rich>
          </c:tx>
          <c:overlay val="0"/>
          <c:spPr>
            <a:noFill/>
            <a:ln>
              <a:noFill/>
            </a:ln>
            <a:effectLst/>
          </c:spPr>
          <c:txPr>
            <a:bodyPr rot="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en-US"/>
            </a:p>
          </c:txPr>
        </c:title>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620170383"/>
        <c:crosses val="autoZero"/>
        <c:auto val="1"/>
        <c:lblAlgn val="ctr"/>
        <c:lblOffset val="100"/>
        <c:noMultiLvlLbl val="0"/>
      </c:catAx>
      <c:valAx>
        <c:axId val="620170383"/>
        <c:scaling>
          <c:orientation val="minMax"/>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en-US"/>
                  <a:t>Energy</a:t>
                </a:r>
                <a:r>
                  <a:rPr lang="en-US" baseline="0"/>
                  <a:t> Consumption (kWh)</a:t>
                </a:r>
                <a:endParaRPr lang="en-US"/>
              </a:p>
            </c:rich>
          </c:tx>
          <c:overlay val="0"/>
          <c:spPr>
            <a:noFill/>
            <a:ln>
              <a:noFill/>
            </a:ln>
            <a:effectLst/>
          </c:spPr>
          <c:txPr>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en-US"/>
            </a:p>
          </c:txPr>
        </c:title>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620169135"/>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July Energy Consumption (kWh)</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col"/>
        <c:grouping val="clustered"/>
        <c:varyColors val="0"/>
        <c:ser>
          <c:idx val="0"/>
          <c:order val="0"/>
          <c:tx>
            <c:v>July Energy Consumption (kWh)</c:v>
          </c:tx>
          <c:spPr>
            <a:solidFill>
              <a:schemeClr val="accent1"/>
            </a:solidFill>
            <a:ln>
              <a:noFill/>
            </a:ln>
            <a:effectLst/>
          </c:spPr>
          <c:invertIfNegative val="0"/>
          <c:cat>
            <c:numRef>
              <c:f>'Energy consumption'!$B$10:$B$22</c:f>
              <c:numCache>
                <c:formatCode>General</c:formatCode>
                <c:ptCount val="13"/>
                <c:pt idx="0">
                  <c:v>2018</c:v>
                </c:pt>
                <c:pt idx="1">
                  <c:v>2019</c:v>
                </c:pt>
                <c:pt idx="2">
                  <c:v>2020</c:v>
                </c:pt>
                <c:pt idx="3">
                  <c:v>2021</c:v>
                </c:pt>
                <c:pt idx="4">
                  <c:v>2022</c:v>
                </c:pt>
                <c:pt idx="5">
                  <c:v>2023</c:v>
                </c:pt>
                <c:pt idx="6">
                  <c:v>2024</c:v>
                </c:pt>
                <c:pt idx="7">
                  <c:v>2025</c:v>
                </c:pt>
                <c:pt idx="8">
                  <c:v>2026</c:v>
                </c:pt>
                <c:pt idx="9">
                  <c:v>2027</c:v>
                </c:pt>
                <c:pt idx="10">
                  <c:v>2028</c:v>
                </c:pt>
                <c:pt idx="11">
                  <c:v>2029</c:v>
                </c:pt>
                <c:pt idx="12">
                  <c:v>2030</c:v>
                </c:pt>
              </c:numCache>
            </c:numRef>
          </c:cat>
          <c:val>
            <c:numRef>
              <c:f>'Energy consumption'!$I$10:$I$22</c:f>
              <c:numCache>
                <c:formatCode>General</c:formatCode>
                <c:ptCount val="13"/>
              </c:numCache>
            </c:numRef>
          </c:val>
          <c:extLst>
            <c:ext xmlns:c16="http://schemas.microsoft.com/office/drawing/2014/chart" uri="{C3380CC4-5D6E-409C-BE32-E72D297353CC}">
              <c16:uniqueId val="{00000000-8B20-4810-838C-AF9C4F9E0171}"/>
            </c:ext>
          </c:extLst>
        </c:ser>
        <c:dLbls>
          <c:showLegendKey val="0"/>
          <c:showVal val="0"/>
          <c:showCatName val="0"/>
          <c:showSerName val="0"/>
          <c:showPercent val="0"/>
          <c:showBubbleSize val="0"/>
        </c:dLbls>
        <c:gapWidth val="219"/>
        <c:overlap val="-27"/>
        <c:axId val="620169135"/>
        <c:axId val="620170383"/>
      </c:barChart>
      <c:catAx>
        <c:axId val="620169135"/>
        <c:scaling>
          <c:orientation val="minMax"/>
        </c:scaling>
        <c:delete val="0"/>
        <c:axPos val="b"/>
        <c:title>
          <c:tx>
            <c:rich>
              <a:bodyPr rot="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en-US"/>
                  <a:t>Years</a:t>
                </a:r>
              </a:p>
            </c:rich>
          </c:tx>
          <c:overlay val="0"/>
          <c:spPr>
            <a:noFill/>
            <a:ln>
              <a:noFill/>
            </a:ln>
            <a:effectLst/>
          </c:spPr>
          <c:txPr>
            <a:bodyPr rot="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en-US"/>
            </a:p>
          </c:txPr>
        </c:title>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620170383"/>
        <c:crosses val="autoZero"/>
        <c:auto val="1"/>
        <c:lblAlgn val="ctr"/>
        <c:lblOffset val="100"/>
        <c:noMultiLvlLbl val="0"/>
      </c:catAx>
      <c:valAx>
        <c:axId val="620170383"/>
        <c:scaling>
          <c:orientation val="minMax"/>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en-US"/>
                  <a:t>Energy</a:t>
                </a:r>
                <a:r>
                  <a:rPr lang="en-US" baseline="0"/>
                  <a:t> Consumption (kWh)</a:t>
                </a:r>
                <a:endParaRPr lang="en-US"/>
              </a:p>
            </c:rich>
          </c:tx>
          <c:overlay val="0"/>
          <c:spPr>
            <a:noFill/>
            <a:ln>
              <a:noFill/>
            </a:ln>
            <a:effectLst/>
          </c:spPr>
          <c:txPr>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en-US"/>
            </a:p>
          </c:txPr>
        </c:title>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620169135"/>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August</a:t>
            </a:r>
            <a:r>
              <a:rPr lang="en-US" baseline="0"/>
              <a:t> </a:t>
            </a:r>
            <a:r>
              <a:rPr lang="en-US"/>
              <a:t>Energy Consumption (kWh)</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col"/>
        <c:grouping val="clustered"/>
        <c:varyColors val="0"/>
        <c:ser>
          <c:idx val="0"/>
          <c:order val="0"/>
          <c:tx>
            <c:v>August Energy Consumption (kWh)</c:v>
          </c:tx>
          <c:spPr>
            <a:solidFill>
              <a:schemeClr val="accent1"/>
            </a:solidFill>
            <a:ln>
              <a:noFill/>
            </a:ln>
            <a:effectLst/>
          </c:spPr>
          <c:invertIfNegative val="0"/>
          <c:cat>
            <c:numRef>
              <c:f>'Energy consumption'!$B$10:$B$22</c:f>
              <c:numCache>
                <c:formatCode>General</c:formatCode>
                <c:ptCount val="13"/>
                <c:pt idx="0">
                  <c:v>2018</c:v>
                </c:pt>
                <c:pt idx="1">
                  <c:v>2019</c:v>
                </c:pt>
                <c:pt idx="2">
                  <c:v>2020</c:v>
                </c:pt>
                <c:pt idx="3">
                  <c:v>2021</c:v>
                </c:pt>
                <c:pt idx="4">
                  <c:v>2022</c:v>
                </c:pt>
                <c:pt idx="5">
                  <c:v>2023</c:v>
                </c:pt>
                <c:pt idx="6">
                  <c:v>2024</c:v>
                </c:pt>
                <c:pt idx="7">
                  <c:v>2025</c:v>
                </c:pt>
                <c:pt idx="8">
                  <c:v>2026</c:v>
                </c:pt>
                <c:pt idx="9">
                  <c:v>2027</c:v>
                </c:pt>
                <c:pt idx="10">
                  <c:v>2028</c:v>
                </c:pt>
                <c:pt idx="11">
                  <c:v>2029</c:v>
                </c:pt>
                <c:pt idx="12">
                  <c:v>2030</c:v>
                </c:pt>
              </c:numCache>
            </c:numRef>
          </c:cat>
          <c:val>
            <c:numRef>
              <c:f>'Energy consumption'!$J$10:$J$22</c:f>
              <c:numCache>
                <c:formatCode>General</c:formatCode>
                <c:ptCount val="13"/>
              </c:numCache>
            </c:numRef>
          </c:val>
          <c:extLst>
            <c:ext xmlns:c16="http://schemas.microsoft.com/office/drawing/2014/chart" uri="{C3380CC4-5D6E-409C-BE32-E72D297353CC}">
              <c16:uniqueId val="{00000000-73C2-4333-BA98-974B5123A820}"/>
            </c:ext>
          </c:extLst>
        </c:ser>
        <c:dLbls>
          <c:showLegendKey val="0"/>
          <c:showVal val="0"/>
          <c:showCatName val="0"/>
          <c:showSerName val="0"/>
          <c:showPercent val="0"/>
          <c:showBubbleSize val="0"/>
        </c:dLbls>
        <c:gapWidth val="219"/>
        <c:overlap val="-27"/>
        <c:axId val="620169135"/>
        <c:axId val="620170383"/>
      </c:barChart>
      <c:catAx>
        <c:axId val="620169135"/>
        <c:scaling>
          <c:orientation val="minMax"/>
        </c:scaling>
        <c:delete val="0"/>
        <c:axPos val="b"/>
        <c:title>
          <c:tx>
            <c:rich>
              <a:bodyPr rot="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en-US"/>
                  <a:t>Years</a:t>
                </a:r>
              </a:p>
            </c:rich>
          </c:tx>
          <c:overlay val="0"/>
          <c:spPr>
            <a:noFill/>
            <a:ln>
              <a:noFill/>
            </a:ln>
            <a:effectLst/>
          </c:spPr>
          <c:txPr>
            <a:bodyPr rot="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en-US"/>
            </a:p>
          </c:txPr>
        </c:title>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620170383"/>
        <c:crosses val="autoZero"/>
        <c:auto val="1"/>
        <c:lblAlgn val="ctr"/>
        <c:lblOffset val="100"/>
        <c:noMultiLvlLbl val="0"/>
      </c:catAx>
      <c:valAx>
        <c:axId val="620170383"/>
        <c:scaling>
          <c:orientation val="minMax"/>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en-US"/>
                  <a:t>Energy</a:t>
                </a:r>
                <a:r>
                  <a:rPr lang="en-US" baseline="0"/>
                  <a:t> Consumption (kWh)</a:t>
                </a:r>
                <a:endParaRPr lang="en-US"/>
              </a:p>
            </c:rich>
          </c:tx>
          <c:overlay val="0"/>
          <c:spPr>
            <a:noFill/>
            <a:ln>
              <a:noFill/>
            </a:ln>
            <a:effectLst/>
          </c:spPr>
          <c:txPr>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en-US"/>
            </a:p>
          </c:txPr>
        </c:title>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620169135"/>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1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baseline="0"/>
              <a:t>September </a:t>
            </a:r>
            <a:r>
              <a:rPr lang="en-US"/>
              <a:t>Energy Consumption (kWh)</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col"/>
        <c:grouping val="clustered"/>
        <c:varyColors val="0"/>
        <c:ser>
          <c:idx val="0"/>
          <c:order val="0"/>
          <c:tx>
            <c:v>September Energy Consumption (kWh)</c:v>
          </c:tx>
          <c:spPr>
            <a:solidFill>
              <a:schemeClr val="accent1"/>
            </a:solidFill>
            <a:ln>
              <a:noFill/>
            </a:ln>
            <a:effectLst/>
          </c:spPr>
          <c:invertIfNegative val="0"/>
          <c:cat>
            <c:numRef>
              <c:f>'Energy consumption'!$B$10:$B$22</c:f>
              <c:numCache>
                <c:formatCode>General</c:formatCode>
                <c:ptCount val="13"/>
                <c:pt idx="0">
                  <c:v>2018</c:v>
                </c:pt>
                <c:pt idx="1">
                  <c:v>2019</c:v>
                </c:pt>
                <c:pt idx="2">
                  <c:v>2020</c:v>
                </c:pt>
                <c:pt idx="3">
                  <c:v>2021</c:v>
                </c:pt>
                <c:pt idx="4">
                  <c:v>2022</c:v>
                </c:pt>
                <c:pt idx="5">
                  <c:v>2023</c:v>
                </c:pt>
                <c:pt idx="6">
                  <c:v>2024</c:v>
                </c:pt>
                <c:pt idx="7">
                  <c:v>2025</c:v>
                </c:pt>
                <c:pt idx="8">
                  <c:v>2026</c:v>
                </c:pt>
                <c:pt idx="9">
                  <c:v>2027</c:v>
                </c:pt>
                <c:pt idx="10">
                  <c:v>2028</c:v>
                </c:pt>
                <c:pt idx="11">
                  <c:v>2029</c:v>
                </c:pt>
                <c:pt idx="12">
                  <c:v>2030</c:v>
                </c:pt>
              </c:numCache>
            </c:numRef>
          </c:cat>
          <c:val>
            <c:numRef>
              <c:f>'Energy consumption'!$K$10:$K$22</c:f>
              <c:numCache>
                <c:formatCode>General</c:formatCode>
                <c:ptCount val="13"/>
              </c:numCache>
            </c:numRef>
          </c:val>
          <c:extLst>
            <c:ext xmlns:c16="http://schemas.microsoft.com/office/drawing/2014/chart" uri="{C3380CC4-5D6E-409C-BE32-E72D297353CC}">
              <c16:uniqueId val="{00000000-93C4-42F6-9AD3-9FB9272384ED}"/>
            </c:ext>
          </c:extLst>
        </c:ser>
        <c:dLbls>
          <c:showLegendKey val="0"/>
          <c:showVal val="0"/>
          <c:showCatName val="0"/>
          <c:showSerName val="0"/>
          <c:showPercent val="0"/>
          <c:showBubbleSize val="0"/>
        </c:dLbls>
        <c:gapWidth val="219"/>
        <c:overlap val="-27"/>
        <c:axId val="620169135"/>
        <c:axId val="620170383"/>
      </c:barChart>
      <c:catAx>
        <c:axId val="620169135"/>
        <c:scaling>
          <c:orientation val="minMax"/>
        </c:scaling>
        <c:delete val="0"/>
        <c:axPos val="b"/>
        <c:title>
          <c:tx>
            <c:rich>
              <a:bodyPr rot="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en-US"/>
                  <a:t>Years</a:t>
                </a:r>
              </a:p>
            </c:rich>
          </c:tx>
          <c:overlay val="0"/>
          <c:spPr>
            <a:noFill/>
            <a:ln>
              <a:noFill/>
            </a:ln>
            <a:effectLst/>
          </c:spPr>
          <c:txPr>
            <a:bodyPr rot="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en-US"/>
            </a:p>
          </c:txPr>
        </c:title>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620170383"/>
        <c:crosses val="autoZero"/>
        <c:auto val="1"/>
        <c:lblAlgn val="ctr"/>
        <c:lblOffset val="100"/>
        <c:noMultiLvlLbl val="0"/>
      </c:catAx>
      <c:valAx>
        <c:axId val="620170383"/>
        <c:scaling>
          <c:orientation val="minMax"/>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en-US"/>
                  <a:t>Energy</a:t>
                </a:r>
                <a:r>
                  <a:rPr lang="en-US" baseline="0"/>
                  <a:t> Consumption (kWh)</a:t>
                </a:r>
                <a:endParaRPr lang="en-US"/>
              </a:p>
            </c:rich>
          </c:tx>
          <c:overlay val="0"/>
          <c:spPr>
            <a:noFill/>
            <a:ln>
              <a:noFill/>
            </a:ln>
            <a:effectLst/>
          </c:spPr>
          <c:txPr>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en-US"/>
            </a:p>
          </c:txPr>
        </c:title>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620169135"/>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1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baseline="0"/>
              <a:t>October </a:t>
            </a:r>
            <a:r>
              <a:rPr lang="en-US"/>
              <a:t>Energy Consumption (kWh)</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col"/>
        <c:grouping val="clustered"/>
        <c:varyColors val="0"/>
        <c:ser>
          <c:idx val="0"/>
          <c:order val="0"/>
          <c:tx>
            <c:v>October Energy Consumption (kWh)</c:v>
          </c:tx>
          <c:spPr>
            <a:solidFill>
              <a:schemeClr val="accent1"/>
            </a:solidFill>
            <a:ln>
              <a:noFill/>
            </a:ln>
            <a:effectLst/>
          </c:spPr>
          <c:invertIfNegative val="0"/>
          <c:cat>
            <c:numRef>
              <c:f>'Energy consumption'!$B$10:$B$22</c:f>
              <c:numCache>
                <c:formatCode>General</c:formatCode>
                <c:ptCount val="13"/>
                <c:pt idx="0">
                  <c:v>2018</c:v>
                </c:pt>
                <c:pt idx="1">
                  <c:v>2019</c:v>
                </c:pt>
                <c:pt idx="2">
                  <c:v>2020</c:v>
                </c:pt>
                <c:pt idx="3">
                  <c:v>2021</c:v>
                </c:pt>
                <c:pt idx="4">
                  <c:v>2022</c:v>
                </c:pt>
                <c:pt idx="5">
                  <c:v>2023</c:v>
                </c:pt>
                <c:pt idx="6">
                  <c:v>2024</c:v>
                </c:pt>
                <c:pt idx="7">
                  <c:v>2025</c:v>
                </c:pt>
                <c:pt idx="8">
                  <c:v>2026</c:v>
                </c:pt>
                <c:pt idx="9">
                  <c:v>2027</c:v>
                </c:pt>
                <c:pt idx="10">
                  <c:v>2028</c:v>
                </c:pt>
                <c:pt idx="11">
                  <c:v>2029</c:v>
                </c:pt>
                <c:pt idx="12">
                  <c:v>2030</c:v>
                </c:pt>
              </c:numCache>
            </c:numRef>
          </c:cat>
          <c:val>
            <c:numRef>
              <c:f>'Energy consumption'!$L$10:$L$22</c:f>
              <c:numCache>
                <c:formatCode>General</c:formatCode>
                <c:ptCount val="13"/>
              </c:numCache>
            </c:numRef>
          </c:val>
          <c:extLst>
            <c:ext xmlns:c16="http://schemas.microsoft.com/office/drawing/2014/chart" uri="{C3380CC4-5D6E-409C-BE32-E72D297353CC}">
              <c16:uniqueId val="{00000000-9CB2-4583-BF9E-4CF5FF33D2D2}"/>
            </c:ext>
          </c:extLst>
        </c:ser>
        <c:dLbls>
          <c:showLegendKey val="0"/>
          <c:showVal val="0"/>
          <c:showCatName val="0"/>
          <c:showSerName val="0"/>
          <c:showPercent val="0"/>
          <c:showBubbleSize val="0"/>
        </c:dLbls>
        <c:gapWidth val="219"/>
        <c:overlap val="-27"/>
        <c:axId val="620169135"/>
        <c:axId val="620170383"/>
      </c:barChart>
      <c:catAx>
        <c:axId val="620169135"/>
        <c:scaling>
          <c:orientation val="minMax"/>
        </c:scaling>
        <c:delete val="0"/>
        <c:axPos val="b"/>
        <c:title>
          <c:tx>
            <c:rich>
              <a:bodyPr rot="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en-US"/>
                  <a:t>Years</a:t>
                </a:r>
              </a:p>
            </c:rich>
          </c:tx>
          <c:overlay val="0"/>
          <c:spPr>
            <a:noFill/>
            <a:ln>
              <a:noFill/>
            </a:ln>
            <a:effectLst/>
          </c:spPr>
          <c:txPr>
            <a:bodyPr rot="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en-US"/>
            </a:p>
          </c:txPr>
        </c:title>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620170383"/>
        <c:crosses val="autoZero"/>
        <c:auto val="1"/>
        <c:lblAlgn val="ctr"/>
        <c:lblOffset val="100"/>
        <c:noMultiLvlLbl val="0"/>
      </c:catAx>
      <c:valAx>
        <c:axId val="620170383"/>
        <c:scaling>
          <c:orientation val="minMax"/>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en-US"/>
                  <a:t>Energy</a:t>
                </a:r>
                <a:r>
                  <a:rPr lang="en-US" baseline="0"/>
                  <a:t> Consumption (kWh)</a:t>
                </a:r>
                <a:endParaRPr lang="en-US"/>
              </a:p>
            </c:rich>
          </c:tx>
          <c:overlay val="0"/>
          <c:spPr>
            <a:noFill/>
            <a:ln>
              <a:noFill/>
            </a:ln>
            <a:effectLst/>
          </c:spPr>
          <c:txPr>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en-US"/>
            </a:p>
          </c:txPr>
        </c:title>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620169135"/>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1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baseline="0"/>
              <a:t>November </a:t>
            </a:r>
            <a:r>
              <a:rPr lang="en-US"/>
              <a:t>Energy Consumption (kWh)</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col"/>
        <c:grouping val="clustered"/>
        <c:varyColors val="0"/>
        <c:ser>
          <c:idx val="0"/>
          <c:order val="0"/>
          <c:tx>
            <c:v>November Energy Consumption (kWh)</c:v>
          </c:tx>
          <c:spPr>
            <a:solidFill>
              <a:schemeClr val="accent1"/>
            </a:solidFill>
            <a:ln>
              <a:noFill/>
            </a:ln>
            <a:effectLst/>
          </c:spPr>
          <c:invertIfNegative val="0"/>
          <c:cat>
            <c:numRef>
              <c:f>'Energy consumption'!$B$10:$B$22</c:f>
              <c:numCache>
                <c:formatCode>General</c:formatCode>
                <c:ptCount val="13"/>
                <c:pt idx="0">
                  <c:v>2018</c:v>
                </c:pt>
                <c:pt idx="1">
                  <c:v>2019</c:v>
                </c:pt>
                <c:pt idx="2">
                  <c:v>2020</c:v>
                </c:pt>
                <c:pt idx="3">
                  <c:v>2021</c:v>
                </c:pt>
                <c:pt idx="4">
                  <c:v>2022</c:v>
                </c:pt>
                <c:pt idx="5">
                  <c:v>2023</c:v>
                </c:pt>
                <c:pt idx="6">
                  <c:v>2024</c:v>
                </c:pt>
                <c:pt idx="7">
                  <c:v>2025</c:v>
                </c:pt>
                <c:pt idx="8">
                  <c:v>2026</c:v>
                </c:pt>
                <c:pt idx="9">
                  <c:v>2027</c:v>
                </c:pt>
                <c:pt idx="10">
                  <c:v>2028</c:v>
                </c:pt>
                <c:pt idx="11">
                  <c:v>2029</c:v>
                </c:pt>
                <c:pt idx="12">
                  <c:v>2030</c:v>
                </c:pt>
              </c:numCache>
            </c:numRef>
          </c:cat>
          <c:val>
            <c:numRef>
              <c:f>'Energy consumption'!$M$10:$M$22</c:f>
              <c:numCache>
                <c:formatCode>General</c:formatCode>
                <c:ptCount val="13"/>
              </c:numCache>
            </c:numRef>
          </c:val>
          <c:extLst>
            <c:ext xmlns:c16="http://schemas.microsoft.com/office/drawing/2014/chart" uri="{C3380CC4-5D6E-409C-BE32-E72D297353CC}">
              <c16:uniqueId val="{00000000-D6DA-4B60-8BDF-9609CC8EAE5E}"/>
            </c:ext>
          </c:extLst>
        </c:ser>
        <c:dLbls>
          <c:showLegendKey val="0"/>
          <c:showVal val="0"/>
          <c:showCatName val="0"/>
          <c:showSerName val="0"/>
          <c:showPercent val="0"/>
          <c:showBubbleSize val="0"/>
        </c:dLbls>
        <c:gapWidth val="219"/>
        <c:overlap val="-27"/>
        <c:axId val="620169135"/>
        <c:axId val="620170383"/>
      </c:barChart>
      <c:catAx>
        <c:axId val="620169135"/>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620170383"/>
        <c:crosses val="autoZero"/>
        <c:auto val="1"/>
        <c:lblAlgn val="ctr"/>
        <c:lblOffset val="100"/>
        <c:noMultiLvlLbl val="0"/>
      </c:catAx>
      <c:valAx>
        <c:axId val="620170383"/>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620169135"/>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1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baseline="0"/>
              <a:t>December </a:t>
            </a:r>
            <a:r>
              <a:rPr lang="en-US"/>
              <a:t>Energy Consumption (kWh)</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col"/>
        <c:grouping val="clustered"/>
        <c:varyColors val="0"/>
        <c:ser>
          <c:idx val="0"/>
          <c:order val="0"/>
          <c:tx>
            <c:v>December Energy Consumption (kWh)</c:v>
          </c:tx>
          <c:spPr>
            <a:solidFill>
              <a:schemeClr val="accent1"/>
            </a:solidFill>
            <a:ln>
              <a:noFill/>
            </a:ln>
            <a:effectLst/>
          </c:spPr>
          <c:invertIfNegative val="0"/>
          <c:cat>
            <c:numRef>
              <c:f>'Energy consumption'!$B$10:$B$22</c:f>
              <c:numCache>
                <c:formatCode>General</c:formatCode>
                <c:ptCount val="13"/>
                <c:pt idx="0">
                  <c:v>2018</c:v>
                </c:pt>
                <c:pt idx="1">
                  <c:v>2019</c:v>
                </c:pt>
                <c:pt idx="2">
                  <c:v>2020</c:v>
                </c:pt>
                <c:pt idx="3">
                  <c:v>2021</c:v>
                </c:pt>
                <c:pt idx="4">
                  <c:v>2022</c:v>
                </c:pt>
                <c:pt idx="5">
                  <c:v>2023</c:v>
                </c:pt>
                <c:pt idx="6">
                  <c:v>2024</c:v>
                </c:pt>
                <c:pt idx="7">
                  <c:v>2025</c:v>
                </c:pt>
                <c:pt idx="8">
                  <c:v>2026</c:v>
                </c:pt>
                <c:pt idx="9">
                  <c:v>2027</c:v>
                </c:pt>
                <c:pt idx="10">
                  <c:v>2028</c:v>
                </c:pt>
                <c:pt idx="11">
                  <c:v>2029</c:v>
                </c:pt>
                <c:pt idx="12">
                  <c:v>2030</c:v>
                </c:pt>
              </c:numCache>
            </c:numRef>
          </c:cat>
          <c:val>
            <c:numRef>
              <c:f>'Energy consumption'!$N$10:$N$22</c:f>
              <c:numCache>
                <c:formatCode>General</c:formatCode>
                <c:ptCount val="13"/>
              </c:numCache>
            </c:numRef>
          </c:val>
          <c:extLst>
            <c:ext xmlns:c16="http://schemas.microsoft.com/office/drawing/2014/chart" uri="{C3380CC4-5D6E-409C-BE32-E72D297353CC}">
              <c16:uniqueId val="{00000000-9843-496D-A1B5-20DAB14E7407}"/>
            </c:ext>
          </c:extLst>
        </c:ser>
        <c:dLbls>
          <c:showLegendKey val="0"/>
          <c:showVal val="0"/>
          <c:showCatName val="0"/>
          <c:showSerName val="0"/>
          <c:showPercent val="0"/>
          <c:showBubbleSize val="0"/>
        </c:dLbls>
        <c:gapWidth val="219"/>
        <c:overlap val="-27"/>
        <c:axId val="620169135"/>
        <c:axId val="620170383"/>
      </c:barChart>
      <c:catAx>
        <c:axId val="620169135"/>
        <c:scaling>
          <c:orientation val="minMax"/>
        </c:scaling>
        <c:delete val="0"/>
        <c:axPos val="b"/>
        <c:title>
          <c:tx>
            <c:rich>
              <a:bodyPr rot="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en-US"/>
                  <a:t>Years</a:t>
                </a:r>
              </a:p>
            </c:rich>
          </c:tx>
          <c:overlay val="0"/>
          <c:spPr>
            <a:noFill/>
            <a:ln>
              <a:noFill/>
            </a:ln>
            <a:effectLst/>
          </c:spPr>
          <c:txPr>
            <a:bodyPr rot="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en-US"/>
            </a:p>
          </c:txPr>
        </c:title>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620170383"/>
        <c:crosses val="autoZero"/>
        <c:auto val="1"/>
        <c:lblAlgn val="ctr"/>
        <c:lblOffset val="100"/>
        <c:noMultiLvlLbl val="0"/>
      </c:catAx>
      <c:valAx>
        <c:axId val="620170383"/>
        <c:scaling>
          <c:orientation val="minMax"/>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en-US"/>
                  <a:t>Energy</a:t>
                </a:r>
                <a:r>
                  <a:rPr lang="en-US" baseline="0"/>
                  <a:t> Consumption (kWh)</a:t>
                </a:r>
                <a:endParaRPr lang="en-US"/>
              </a:p>
            </c:rich>
          </c:tx>
          <c:overlay val="0"/>
          <c:spPr>
            <a:noFill/>
            <a:ln>
              <a:noFill/>
            </a:ln>
            <a:effectLst/>
          </c:spPr>
          <c:txPr>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en-US"/>
            </a:p>
          </c:txPr>
        </c:title>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620169135"/>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1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Annual</a:t>
            </a:r>
            <a:r>
              <a:rPr lang="en-US" baseline="0"/>
              <a:t> Water Consumption (Gallons)</a:t>
            </a:r>
            <a:endParaRPr lang="en-US"/>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col"/>
        <c:grouping val="clustered"/>
        <c:varyColors val="0"/>
        <c:ser>
          <c:idx val="0"/>
          <c:order val="0"/>
          <c:tx>
            <c:v>Water Consumption (Gallons)</c:v>
          </c:tx>
          <c:spPr>
            <a:solidFill>
              <a:schemeClr val="accent1"/>
            </a:solidFill>
            <a:ln>
              <a:noFill/>
            </a:ln>
            <a:effectLst/>
          </c:spPr>
          <c:invertIfNegative val="0"/>
          <c:cat>
            <c:numRef>
              <c:f>'Water stewardship'!$B$13:$B$25</c:f>
              <c:numCache>
                <c:formatCode>General</c:formatCode>
                <c:ptCount val="13"/>
                <c:pt idx="0">
                  <c:v>2018</c:v>
                </c:pt>
                <c:pt idx="1">
                  <c:v>2019</c:v>
                </c:pt>
                <c:pt idx="2">
                  <c:v>2020</c:v>
                </c:pt>
                <c:pt idx="3">
                  <c:v>2021</c:v>
                </c:pt>
                <c:pt idx="4">
                  <c:v>2022</c:v>
                </c:pt>
                <c:pt idx="5">
                  <c:v>2023</c:v>
                </c:pt>
                <c:pt idx="6">
                  <c:v>2024</c:v>
                </c:pt>
                <c:pt idx="7">
                  <c:v>2025</c:v>
                </c:pt>
                <c:pt idx="8">
                  <c:v>2026</c:v>
                </c:pt>
                <c:pt idx="9">
                  <c:v>2027</c:v>
                </c:pt>
                <c:pt idx="10">
                  <c:v>2028</c:v>
                </c:pt>
                <c:pt idx="11">
                  <c:v>2029</c:v>
                </c:pt>
                <c:pt idx="12">
                  <c:v>2030</c:v>
                </c:pt>
              </c:numCache>
            </c:numRef>
          </c:cat>
          <c:val>
            <c:numRef>
              <c:f>'Water stewardship'!$O$13:$O$25</c:f>
              <c:numCache>
                <c:formatCode>General</c:formatCode>
                <c:ptCount val="13"/>
                <c:pt idx="0">
                  <c:v>0</c:v>
                </c:pt>
                <c:pt idx="1">
                  <c:v>0</c:v>
                </c:pt>
                <c:pt idx="2">
                  <c:v>0</c:v>
                </c:pt>
                <c:pt idx="3">
                  <c:v>0</c:v>
                </c:pt>
                <c:pt idx="4">
                  <c:v>0</c:v>
                </c:pt>
                <c:pt idx="5">
                  <c:v>0</c:v>
                </c:pt>
                <c:pt idx="6">
                  <c:v>0</c:v>
                </c:pt>
                <c:pt idx="7">
                  <c:v>0</c:v>
                </c:pt>
                <c:pt idx="8">
                  <c:v>0</c:v>
                </c:pt>
                <c:pt idx="9">
                  <c:v>0</c:v>
                </c:pt>
                <c:pt idx="10">
                  <c:v>0</c:v>
                </c:pt>
                <c:pt idx="11">
                  <c:v>0</c:v>
                </c:pt>
                <c:pt idx="12">
                  <c:v>0</c:v>
                </c:pt>
              </c:numCache>
            </c:numRef>
          </c:val>
          <c:extLst>
            <c:ext xmlns:c16="http://schemas.microsoft.com/office/drawing/2014/chart" uri="{C3380CC4-5D6E-409C-BE32-E72D297353CC}">
              <c16:uniqueId val="{00000004-CEF9-4F60-9383-9F8EA760BE3D}"/>
            </c:ext>
          </c:extLst>
        </c:ser>
        <c:dLbls>
          <c:showLegendKey val="0"/>
          <c:showVal val="0"/>
          <c:showCatName val="0"/>
          <c:showSerName val="0"/>
          <c:showPercent val="0"/>
          <c:showBubbleSize val="0"/>
        </c:dLbls>
        <c:gapWidth val="219"/>
        <c:overlap val="-27"/>
        <c:axId val="1573686255"/>
        <c:axId val="1573696239"/>
      </c:barChart>
      <c:catAx>
        <c:axId val="1573686255"/>
        <c:scaling>
          <c:orientation val="minMax"/>
        </c:scaling>
        <c:delete val="0"/>
        <c:axPos val="b"/>
        <c:title>
          <c:tx>
            <c:rich>
              <a:bodyPr rot="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en-US"/>
                  <a:t>Years</a:t>
                </a:r>
              </a:p>
            </c:rich>
          </c:tx>
          <c:overlay val="0"/>
          <c:spPr>
            <a:noFill/>
            <a:ln>
              <a:noFill/>
            </a:ln>
            <a:effectLst/>
          </c:spPr>
          <c:txPr>
            <a:bodyPr rot="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en-US"/>
            </a:p>
          </c:txPr>
        </c:title>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573696239"/>
        <c:crosses val="autoZero"/>
        <c:auto val="1"/>
        <c:lblAlgn val="ctr"/>
        <c:lblOffset val="100"/>
        <c:noMultiLvlLbl val="0"/>
      </c:catAx>
      <c:valAx>
        <c:axId val="1573696239"/>
        <c:scaling>
          <c:orientation val="minMax"/>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en-US"/>
                  <a:t>Water</a:t>
                </a:r>
                <a:r>
                  <a:rPr lang="en-US" baseline="0"/>
                  <a:t> Consumption (Gallons)</a:t>
                </a:r>
                <a:endParaRPr lang="en-US"/>
              </a:p>
            </c:rich>
          </c:tx>
          <c:overlay val="0"/>
          <c:spPr>
            <a:noFill/>
            <a:ln>
              <a:noFill/>
            </a:ln>
            <a:effectLst/>
          </c:spPr>
          <c:txPr>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en-US"/>
            </a:p>
          </c:txPr>
        </c:title>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573686255"/>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1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January Water Consumption (Gallons)</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col"/>
        <c:grouping val="clustered"/>
        <c:varyColors val="0"/>
        <c:ser>
          <c:idx val="0"/>
          <c:order val="0"/>
          <c:tx>
            <c:v>Jan. Water Consumption (Gallons)</c:v>
          </c:tx>
          <c:spPr>
            <a:solidFill>
              <a:schemeClr val="accent1"/>
            </a:solidFill>
            <a:ln>
              <a:noFill/>
            </a:ln>
            <a:effectLst/>
          </c:spPr>
          <c:invertIfNegative val="0"/>
          <c:cat>
            <c:numRef>
              <c:f>'Water stewardship'!$B$13:$B$25</c:f>
              <c:numCache>
                <c:formatCode>General</c:formatCode>
                <c:ptCount val="13"/>
                <c:pt idx="0">
                  <c:v>2018</c:v>
                </c:pt>
                <c:pt idx="1">
                  <c:v>2019</c:v>
                </c:pt>
                <c:pt idx="2">
                  <c:v>2020</c:v>
                </c:pt>
                <c:pt idx="3">
                  <c:v>2021</c:v>
                </c:pt>
                <c:pt idx="4">
                  <c:v>2022</c:v>
                </c:pt>
                <c:pt idx="5">
                  <c:v>2023</c:v>
                </c:pt>
                <c:pt idx="6">
                  <c:v>2024</c:v>
                </c:pt>
                <c:pt idx="7">
                  <c:v>2025</c:v>
                </c:pt>
                <c:pt idx="8">
                  <c:v>2026</c:v>
                </c:pt>
                <c:pt idx="9">
                  <c:v>2027</c:v>
                </c:pt>
                <c:pt idx="10">
                  <c:v>2028</c:v>
                </c:pt>
                <c:pt idx="11">
                  <c:v>2029</c:v>
                </c:pt>
                <c:pt idx="12">
                  <c:v>2030</c:v>
                </c:pt>
              </c:numCache>
            </c:numRef>
          </c:cat>
          <c:val>
            <c:numRef>
              <c:f>'Water stewardship'!$C$13:$C$25</c:f>
              <c:numCache>
                <c:formatCode>General</c:formatCode>
                <c:ptCount val="13"/>
              </c:numCache>
            </c:numRef>
          </c:val>
          <c:extLst>
            <c:ext xmlns:c16="http://schemas.microsoft.com/office/drawing/2014/chart" uri="{C3380CC4-5D6E-409C-BE32-E72D297353CC}">
              <c16:uniqueId val="{00000003-1E4C-4198-80BD-2F782CADDACD}"/>
            </c:ext>
          </c:extLst>
        </c:ser>
        <c:dLbls>
          <c:showLegendKey val="0"/>
          <c:showVal val="0"/>
          <c:showCatName val="0"/>
          <c:showSerName val="0"/>
          <c:showPercent val="0"/>
          <c:showBubbleSize val="0"/>
        </c:dLbls>
        <c:gapWidth val="219"/>
        <c:overlap val="-27"/>
        <c:axId val="620169135"/>
        <c:axId val="620170383"/>
      </c:barChart>
      <c:catAx>
        <c:axId val="620169135"/>
        <c:scaling>
          <c:orientation val="minMax"/>
        </c:scaling>
        <c:delete val="0"/>
        <c:axPos val="b"/>
        <c:title>
          <c:tx>
            <c:rich>
              <a:bodyPr rot="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en-US"/>
                  <a:t>Years</a:t>
                </a:r>
              </a:p>
            </c:rich>
          </c:tx>
          <c:overlay val="0"/>
          <c:spPr>
            <a:noFill/>
            <a:ln>
              <a:noFill/>
            </a:ln>
            <a:effectLst/>
          </c:spPr>
          <c:txPr>
            <a:bodyPr rot="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en-US"/>
            </a:p>
          </c:txPr>
        </c:title>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620170383"/>
        <c:crosses val="autoZero"/>
        <c:auto val="1"/>
        <c:lblAlgn val="ctr"/>
        <c:lblOffset val="100"/>
        <c:noMultiLvlLbl val="0"/>
      </c:catAx>
      <c:valAx>
        <c:axId val="620170383"/>
        <c:scaling>
          <c:orientation val="minMax"/>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en-US"/>
                  <a:t>Water</a:t>
                </a:r>
                <a:r>
                  <a:rPr lang="en-US" baseline="0"/>
                  <a:t> Consumption (Gallons)</a:t>
                </a:r>
                <a:endParaRPr lang="en-US"/>
              </a:p>
            </c:rich>
          </c:tx>
          <c:overlay val="0"/>
          <c:spPr>
            <a:noFill/>
            <a:ln>
              <a:noFill/>
            </a:ln>
            <a:effectLst/>
          </c:spPr>
          <c:txPr>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en-US"/>
            </a:p>
          </c:txPr>
        </c:title>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620169135"/>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1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February Water Consumption (Gallons)</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col"/>
        <c:grouping val="clustered"/>
        <c:varyColors val="0"/>
        <c:ser>
          <c:idx val="0"/>
          <c:order val="0"/>
          <c:tx>
            <c:v>Feb. Water Consumption (Gallons)</c:v>
          </c:tx>
          <c:spPr>
            <a:solidFill>
              <a:schemeClr val="accent1"/>
            </a:solidFill>
            <a:ln>
              <a:noFill/>
            </a:ln>
            <a:effectLst/>
          </c:spPr>
          <c:invertIfNegative val="0"/>
          <c:cat>
            <c:numRef>
              <c:f>'Water stewardship'!$B$13:$B$25</c:f>
              <c:numCache>
                <c:formatCode>General</c:formatCode>
                <c:ptCount val="13"/>
                <c:pt idx="0">
                  <c:v>2018</c:v>
                </c:pt>
                <c:pt idx="1">
                  <c:v>2019</c:v>
                </c:pt>
                <c:pt idx="2">
                  <c:v>2020</c:v>
                </c:pt>
                <c:pt idx="3">
                  <c:v>2021</c:v>
                </c:pt>
                <c:pt idx="4">
                  <c:v>2022</c:v>
                </c:pt>
                <c:pt idx="5">
                  <c:v>2023</c:v>
                </c:pt>
                <c:pt idx="6">
                  <c:v>2024</c:v>
                </c:pt>
                <c:pt idx="7">
                  <c:v>2025</c:v>
                </c:pt>
                <c:pt idx="8">
                  <c:v>2026</c:v>
                </c:pt>
                <c:pt idx="9">
                  <c:v>2027</c:v>
                </c:pt>
                <c:pt idx="10">
                  <c:v>2028</c:v>
                </c:pt>
                <c:pt idx="11">
                  <c:v>2029</c:v>
                </c:pt>
                <c:pt idx="12">
                  <c:v>2030</c:v>
                </c:pt>
              </c:numCache>
            </c:numRef>
          </c:cat>
          <c:val>
            <c:numRef>
              <c:f>'Water stewardship'!$D$13:$D$25</c:f>
              <c:numCache>
                <c:formatCode>General</c:formatCode>
                <c:ptCount val="13"/>
              </c:numCache>
            </c:numRef>
          </c:val>
          <c:extLst>
            <c:ext xmlns:c16="http://schemas.microsoft.com/office/drawing/2014/chart" uri="{C3380CC4-5D6E-409C-BE32-E72D297353CC}">
              <c16:uniqueId val="{00000000-3FBB-44B8-8FB0-7D0598B3D2D4}"/>
            </c:ext>
          </c:extLst>
        </c:ser>
        <c:dLbls>
          <c:showLegendKey val="0"/>
          <c:showVal val="0"/>
          <c:showCatName val="0"/>
          <c:showSerName val="0"/>
          <c:showPercent val="0"/>
          <c:showBubbleSize val="0"/>
        </c:dLbls>
        <c:gapWidth val="219"/>
        <c:overlap val="-27"/>
        <c:axId val="620169135"/>
        <c:axId val="620170383"/>
      </c:barChart>
      <c:catAx>
        <c:axId val="620169135"/>
        <c:scaling>
          <c:orientation val="minMax"/>
        </c:scaling>
        <c:delete val="0"/>
        <c:axPos val="b"/>
        <c:title>
          <c:tx>
            <c:rich>
              <a:bodyPr rot="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en-US"/>
                  <a:t>Years</a:t>
                </a:r>
              </a:p>
            </c:rich>
          </c:tx>
          <c:overlay val="0"/>
          <c:spPr>
            <a:noFill/>
            <a:ln>
              <a:noFill/>
            </a:ln>
            <a:effectLst/>
          </c:spPr>
          <c:txPr>
            <a:bodyPr rot="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en-US"/>
            </a:p>
          </c:txPr>
        </c:title>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620170383"/>
        <c:crosses val="autoZero"/>
        <c:auto val="1"/>
        <c:lblAlgn val="ctr"/>
        <c:lblOffset val="100"/>
        <c:noMultiLvlLbl val="0"/>
      </c:catAx>
      <c:valAx>
        <c:axId val="620170383"/>
        <c:scaling>
          <c:orientation val="minMax"/>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en-US"/>
                  <a:t>Water</a:t>
                </a:r>
                <a:r>
                  <a:rPr lang="en-US" baseline="0"/>
                  <a:t> Consumption (Gallons)</a:t>
                </a:r>
                <a:endParaRPr lang="en-US"/>
              </a:p>
            </c:rich>
          </c:tx>
          <c:overlay val="0"/>
          <c:spPr>
            <a:noFill/>
            <a:ln>
              <a:noFill/>
            </a:ln>
            <a:effectLst/>
          </c:spPr>
          <c:txPr>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en-US"/>
            </a:p>
          </c:txPr>
        </c:title>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620169135"/>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1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March Water Consumption (Gallons)</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col"/>
        <c:grouping val="clustered"/>
        <c:varyColors val="0"/>
        <c:ser>
          <c:idx val="0"/>
          <c:order val="0"/>
          <c:tx>
            <c:v>March Water Consumption (Gallons)</c:v>
          </c:tx>
          <c:spPr>
            <a:solidFill>
              <a:schemeClr val="accent1"/>
            </a:solidFill>
            <a:ln>
              <a:noFill/>
            </a:ln>
            <a:effectLst/>
          </c:spPr>
          <c:invertIfNegative val="0"/>
          <c:cat>
            <c:numRef>
              <c:f>'Water stewardship'!$B$13:$B$25</c:f>
              <c:numCache>
                <c:formatCode>General</c:formatCode>
                <c:ptCount val="13"/>
                <c:pt idx="0">
                  <c:v>2018</c:v>
                </c:pt>
                <c:pt idx="1">
                  <c:v>2019</c:v>
                </c:pt>
                <c:pt idx="2">
                  <c:v>2020</c:v>
                </c:pt>
                <c:pt idx="3">
                  <c:v>2021</c:v>
                </c:pt>
                <c:pt idx="4">
                  <c:v>2022</c:v>
                </c:pt>
                <c:pt idx="5">
                  <c:v>2023</c:v>
                </c:pt>
                <c:pt idx="6">
                  <c:v>2024</c:v>
                </c:pt>
                <c:pt idx="7">
                  <c:v>2025</c:v>
                </c:pt>
                <c:pt idx="8">
                  <c:v>2026</c:v>
                </c:pt>
                <c:pt idx="9">
                  <c:v>2027</c:v>
                </c:pt>
                <c:pt idx="10">
                  <c:v>2028</c:v>
                </c:pt>
                <c:pt idx="11">
                  <c:v>2029</c:v>
                </c:pt>
                <c:pt idx="12">
                  <c:v>2030</c:v>
                </c:pt>
              </c:numCache>
            </c:numRef>
          </c:cat>
          <c:val>
            <c:numRef>
              <c:f>'Water stewardship'!$E$13:$E$25</c:f>
              <c:numCache>
                <c:formatCode>General</c:formatCode>
                <c:ptCount val="13"/>
              </c:numCache>
            </c:numRef>
          </c:val>
          <c:extLst>
            <c:ext xmlns:c16="http://schemas.microsoft.com/office/drawing/2014/chart" uri="{C3380CC4-5D6E-409C-BE32-E72D297353CC}">
              <c16:uniqueId val="{00000000-3744-429C-9C2E-5FE1D8C8DD6B}"/>
            </c:ext>
          </c:extLst>
        </c:ser>
        <c:dLbls>
          <c:showLegendKey val="0"/>
          <c:showVal val="0"/>
          <c:showCatName val="0"/>
          <c:showSerName val="0"/>
          <c:showPercent val="0"/>
          <c:showBubbleSize val="0"/>
        </c:dLbls>
        <c:gapWidth val="219"/>
        <c:overlap val="-27"/>
        <c:axId val="620169135"/>
        <c:axId val="620170383"/>
      </c:barChart>
      <c:catAx>
        <c:axId val="620169135"/>
        <c:scaling>
          <c:orientation val="minMax"/>
        </c:scaling>
        <c:delete val="0"/>
        <c:axPos val="b"/>
        <c:title>
          <c:tx>
            <c:rich>
              <a:bodyPr rot="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en-US"/>
                  <a:t>Years</a:t>
                </a:r>
              </a:p>
            </c:rich>
          </c:tx>
          <c:overlay val="0"/>
          <c:spPr>
            <a:noFill/>
            <a:ln>
              <a:noFill/>
            </a:ln>
            <a:effectLst/>
          </c:spPr>
          <c:txPr>
            <a:bodyPr rot="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en-US"/>
            </a:p>
          </c:txPr>
        </c:title>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620170383"/>
        <c:crosses val="autoZero"/>
        <c:auto val="1"/>
        <c:lblAlgn val="ctr"/>
        <c:lblOffset val="100"/>
        <c:noMultiLvlLbl val="0"/>
      </c:catAx>
      <c:valAx>
        <c:axId val="620170383"/>
        <c:scaling>
          <c:orientation val="minMax"/>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en-US"/>
                  <a:t>Water</a:t>
                </a:r>
                <a:r>
                  <a:rPr lang="en-US" baseline="0"/>
                  <a:t> Consumption (Gallons)</a:t>
                </a:r>
                <a:endParaRPr lang="en-US"/>
              </a:p>
            </c:rich>
          </c:tx>
          <c:overlay val="0"/>
          <c:spPr>
            <a:noFill/>
            <a:ln>
              <a:noFill/>
            </a:ln>
            <a:effectLst/>
          </c:spPr>
          <c:txPr>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en-US"/>
            </a:p>
          </c:txPr>
        </c:title>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620169135"/>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1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April Water Consumption (Gallons)</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col"/>
        <c:grouping val="clustered"/>
        <c:varyColors val="0"/>
        <c:ser>
          <c:idx val="0"/>
          <c:order val="0"/>
          <c:tx>
            <c:v>April Water Consumption (Gallons)</c:v>
          </c:tx>
          <c:spPr>
            <a:solidFill>
              <a:schemeClr val="accent1"/>
            </a:solidFill>
            <a:ln>
              <a:noFill/>
            </a:ln>
            <a:effectLst/>
          </c:spPr>
          <c:invertIfNegative val="0"/>
          <c:cat>
            <c:numRef>
              <c:f>'Water stewardship'!$B$13:$B$25</c:f>
              <c:numCache>
                <c:formatCode>General</c:formatCode>
                <c:ptCount val="13"/>
                <c:pt idx="0">
                  <c:v>2018</c:v>
                </c:pt>
                <c:pt idx="1">
                  <c:v>2019</c:v>
                </c:pt>
                <c:pt idx="2">
                  <c:v>2020</c:v>
                </c:pt>
                <c:pt idx="3">
                  <c:v>2021</c:v>
                </c:pt>
                <c:pt idx="4">
                  <c:v>2022</c:v>
                </c:pt>
                <c:pt idx="5">
                  <c:v>2023</c:v>
                </c:pt>
                <c:pt idx="6">
                  <c:v>2024</c:v>
                </c:pt>
                <c:pt idx="7">
                  <c:v>2025</c:v>
                </c:pt>
                <c:pt idx="8">
                  <c:v>2026</c:v>
                </c:pt>
                <c:pt idx="9">
                  <c:v>2027</c:v>
                </c:pt>
                <c:pt idx="10">
                  <c:v>2028</c:v>
                </c:pt>
                <c:pt idx="11">
                  <c:v>2029</c:v>
                </c:pt>
                <c:pt idx="12">
                  <c:v>2030</c:v>
                </c:pt>
              </c:numCache>
            </c:numRef>
          </c:cat>
          <c:val>
            <c:numRef>
              <c:f>'Water stewardship'!$F$13:$F$25</c:f>
              <c:numCache>
                <c:formatCode>General</c:formatCode>
                <c:ptCount val="13"/>
              </c:numCache>
            </c:numRef>
          </c:val>
          <c:extLst>
            <c:ext xmlns:c16="http://schemas.microsoft.com/office/drawing/2014/chart" uri="{C3380CC4-5D6E-409C-BE32-E72D297353CC}">
              <c16:uniqueId val="{00000000-E928-4D86-B93A-F1F6915432E3}"/>
            </c:ext>
          </c:extLst>
        </c:ser>
        <c:dLbls>
          <c:showLegendKey val="0"/>
          <c:showVal val="0"/>
          <c:showCatName val="0"/>
          <c:showSerName val="0"/>
          <c:showPercent val="0"/>
          <c:showBubbleSize val="0"/>
        </c:dLbls>
        <c:gapWidth val="219"/>
        <c:overlap val="-27"/>
        <c:axId val="620169135"/>
        <c:axId val="620170383"/>
      </c:barChart>
      <c:catAx>
        <c:axId val="620169135"/>
        <c:scaling>
          <c:orientation val="minMax"/>
        </c:scaling>
        <c:delete val="0"/>
        <c:axPos val="b"/>
        <c:title>
          <c:tx>
            <c:rich>
              <a:bodyPr rot="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en-US"/>
                  <a:t>Years</a:t>
                </a:r>
              </a:p>
            </c:rich>
          </c:tx>
          <c:overlay val="0"/>
          <c:spPr>
            <a:noFill/>
            <a:ln>
              <a:noFill/>
            </a:ln>
            <a:effectLst/>
          </c:spPr>
          <c:txPr>
            <a:bodyPr rot="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en-US"/>
            </a:p>
          </c:txPr>
        </c:title>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620170383"/>
        <c:crosses val="autoZero"/>
        <c:auto val="1"/>
        <c:lblAlgn val="ctr"/>
        <c:lblOffset val="100"/>
        <c:noMultiLvlLbl val="0"/>
      </c:catAx>
      <c:valAx>
        <c:axId val="620170383"/>
        <c:scaling>
          <c:orientation val="minMax"/>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en-US"/>
                  <a:t>Water</a:t>
                </a:r>
                <a:r>
                  <a:rPr lang="en-US" baseline="0"/>
                  <a:t> Consumption (Gallons)</a:t>
                </a:r>
                <a:endParaRPr lang="en-US"/>
              </a:p>
            </c:rich>
          </c:tx>
          <c:overlay val="0"/>
          <c:spPr>
            <a:noFill/>
            <a:ln>
              <a:noFill/>
            </a:ln>
            <a:effectLst/>
          </c:spPr>
          <c:txPr>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en-US"/>
            </a:p>
          </c:txPr>
        </c:title>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620169135"/>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1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May Water Consumption (Gallons)</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col"/>
        <c:grouping val="clustered"/>
        <c:varyColors val="0"/>
        <c:ser>
          <c:idx val="0"/>
          <c:order val="0"/>
          <c:tx>
            <c:v>May Water Consumption (Gallons)</c:v>
          </c:tx>
          <c:spPr>
            <a:solidFill>
              <a:schemeClr val="accent1"/>
            </a:solidFill>
            <a:ln>
              <a:noFill/>
            </a:ln>
            <a:effectLst/>
          </c:spPr>
          <c:invertIfNegative val="0"/>
          <c:cat>
            <c:numRef>
              <c:f>'Water stewardship'!$B$13:$B$25</c:f>
              <c:numCache>
                <c:formatCode>General</c:formatCode>
                <c:ptCount val="13"/>
                <c:pt idx="0">
                  <c:v>2018</c:v>
                </c:pt>
                <c:pt idx="1">
                  <c:v>2019</c:v>
                </c:pt>
                <c:pt idx="2">
                  <c:v>2020</c:v>
                </c:pt>
                <c:pt idx="3">
                  <c:v>2021</c:v>
                </c:pt>
                <c:pt idx="4">
                  <c:v>2022</c:v>
                </c:pt>
                <c:pt idx="5">
                  <c:v>2023</c:v>
                </c:pt>
                <c:pt idx="6">
                  <c:v>2024</c:v>
                </c:pt>
                <c:pt idx="7">
                  <c:v>2025</c:v>
                </c:pt>
                <c:pt idx="8">
                  <c:v>2026</c:v>
                </c:pt>
                <c:pt idx="9">
                  <c:v>2027</c:v>
                </c:pt>
                <c:pt idx="10">
                  <c:v>2028</c:v>
                </c:pt>
                <c:pt idx="11">
                  <c:v>2029</c:v>
                </c:pt>
                <c:pt idx="12">
                  <c:v>2030</c:v>
                </c:pt>
              </c:numCache>
            </c:numRef>
          </c:cat>
          <c:val>
            <c:numRef>
              <c:f>'Water stewardship'!$G$13:$G$25</c:f>
              <c:numCache>
                <c:formatCode>General</c:formatCode>
                <c:ptCount val="13"/>
              </c:numCache>
            </c:numRef>
          </c:val>
          <c:extLst>
            <c:ext xmlns:c16="http://schemas.microsoft.com/office/drawing/2014/chart" uri="{C3380CC4-5D6E-409C-BE32-E72D297353CC}">
              <c16:uniqueId val="{00000000-C231-4E61-8D5F-E42B95F45B72}"/>
            </c:ext>
          </c:extLst>
        </c:ser>
        <c:dLbls>
          <c:showLegendKey val="0"/>
          <c:showVal val="0"/>
          <c:showCatName val="0"/>
          <c:showSerName val="0"/>
          <c:showPercent val="0"/>
          <c:showBubbleSize val="0"/>
        </c:dLbls>
        <c:gapWidth val="219"/>
        <c:overlap val="-27"/>
        <c:axId val="620169135"/>
        <c:axId val="620170383"/>
      </c:barChart>
      <c:catAx>
        <c:axId val="620169135"/>
        <c:scaling>
          <c:orientation val="minMax"/>
        </c:scaling>
        <c:delete val="0"/>
        <c:axPos val="b"/>
        <c:title>
          <c:tx>
            <c:rich>
              <a:bodyPr rot="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en-US"/>
                  <a:t>Years</a:t>
                </a:r>
              </a:p>
            </c:rich>
          </c:tx>
          <c:overlay val="0"/>
          <c:spPr>
            <a:noFill/>
            <a:ln>
              <a:noFill/>
            </a:ln>
            <a:effectLst/>
          </c:spPr>
          <c:txPr>
            <a:bodyPr rot="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en-US"/>
            </a:p>
          </c:txPr>
        </c:title>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620170383"/>
        <c:crosses val="autoZero"/>
        <c:auto val="1"/>
        <c:lblAlgn val="ctr"/>
        <c:lblOffset val="100"/>
        <c:noMultiLvlLbl val="0"/>
      </c:catAx>
      <c:valAx>
        <c:axId val="620170383"/>
        <c:scaling>
          <c:orientation val="minMax"/>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en-US"/>
                  <a:t>Water</a:t>
                </a:r>
                <a:r>
                  <a:rPr lang="en-US" baseline="0"/>
                  <a:t> Consumption (Gallons)</a:t>
                </a:r>
                <a:endParaRPr lang="en-US"/>
              </a:p>
            </c:rich>
          </c:tx>
          <c:overlay val="0"/>
          <c:spPr>
            <a:noFill/>
            <a:ln>
              <a:noFill/>
            </a:ln>
            <a:effectLst/>
          </c:spPr>
          <c:txPr>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en-US"/>
            </a:p>
          </c:txPr>
        </c:title>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620169135"/>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2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June</a:t>
            </a:r>
            <a:r>
              <a:rPr lang="en-US" baseline="0"/>
              <a:t> </a:t>
            </a:r>
            <a:r>
              <a:rPr lang="en-US"/>
              <a:t>Water Consumption (Gallons)</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col"/>
        <c:grouping val="clustered"/>
        <c:varyColors val="0"/>
        <c:ser>
          <c:idx val="0"/>
          <c:order val="0"/>
          <c:tx>
            <c:v>June Water Consumption (Gallons)</c:v>
          </c:tx>
          <c:spPr>
            <a:solidFill>
              <a:schemeClr val="accent1"/>
            </a:solidFill>
            <a:ln>
              <a:noFill/>
            </a:ln>
            <a:effectLst/>
          </c:spPr>
          <c:invertIfNegative val="0"/>
          <c:cat>
            <c:numRef>
              <c:f>'Water stewardship'!$B$13:$B$25</c:f>
              <c:numCache>
                <c:formatCode>General</c:formatCode>
                <c:ptCount val="13"/>
                <c:pt idx="0">
                  <c:v>2018</c:v>
                </c:pt>
                <c:pt idx="1">
                  <c:v>2019</c:v>
                </c:pt>
                <c:pt idx="2">
                  <c:v>2020</c:v>
                </c:pt>
                <c:pt idx="3">
                  <c:v>2021</c:v>
                </c:pt>
                <c:pt idx="4">
                  <c:v>2022</c:v>
                </c:pt>
                <c:pt idx="5">
                  <c:v>2023</c:v>
                </c:pt>
                <c:pt idx="6">
                  <c:v>2024</c:v>
                </c:pt>
                <c:pt idx="7">
                  <c:v>2025</c:v>
                </c:pt>
                <c:pt idx="8">
                  <c:v>2026</c:v>
                </c:pt>
                <c:pt idx="9">
                  <c:v>2027</c:v>
                </c:pt>
                <c:pt idx="10">
                  <c:v>2028</c:v>
                </c:pt>
                <c:pt idx="11">
                  <c:v>2029</c:v>
                </c:pt>
                <c:pt idx="12">
                  <c:v>2030</c:v>
                </c:pt>
              </c:numCache>
            </c:numRef>
          </c:cat>
          <c:val>
            <c:numRef>
              <c:f>'Water stewardship'!$H$13:$H$25</c:f>
              <c:numCache>
                <c:formatCode>General</c:formatCode>
                <c:ptCount val="13"/>
              </c:numCache>
            </c:numRef>
          </c:val>
          <c:extLst>
            <c:ext xmlns:c16="http://schemas.microsoft.com/office/drawing/2014/chart" uri="{C3380CC4-5D6E-409C-BE32-E72D297353CC}">
              <c16:uniqueId val="{00000000-C5F9-4F0D-A8F9-251561F90D0F}"/>
            </c:ext>
          </c:extLst>
        </c:ser>
        <c:dLbls>
          <c:showLegendKey val="0"/>
          <c:showVal val="0"/>
          <c:showCatName val="0"/>
          <c:showSerName val="0"/>
          <c:showPercent val="0"/>
          <c:showBubbleSize val="0"/>
        </c:dLbls>
        <c:gapWidth val="219"/>
        <c:overlap val="-27"/>
        <c:axId val="620169135"/>
        <c:axId val="620170383"/>
      </c:barChart>
      <c:catAx>
        <c:axId val="620169135"/>
        <c:scaling>
          <c:orientation val="minMax"/>
        </c:scaling>
        <c:delete val="0"/>
        <c:axPos val="b"/>
        <c:title>
          <c:tx>
            <c:rich>
              <a:bodyPr rot="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en-US"/>
                  <a:t>Years</a:t>
                </a:r>
              </a:p>
            </c:rich>
          </c:tx>
          <c:overlay val="0"/>
          <c:spPr>
            <a:noFill/>
            <a:ln>
              <a:noFill/>
            </a:ln>
            <a:effectLst/>
          </c:spPr>
          <c:txPr>
            <a:bodyPr rot="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en-US"/>
            </a:p>
          </c:txPr>
        </c:title>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620170383"/>
        <c:crosses val="autoZero"/>
        <c:auto val="1"/>
        <c:lblAlgn val="ctr"/>
        <c:lblOffset val="100"/>
        <c:noMultiLvlLbl val="0"/>
      </c:catAx>
      <c:valAx>
        <c:axId val="620170383"/>
        <c:scaling>
          <c:orientation val="minMax"/>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en-US"/>
                  <a:t>Water</a:t>
                </a:r>
                <a:r>
                  <a:rPr lang="en-US" baseline="0"/>
                  <a:t> Consumption (Gallons)</a:t>
                </a:r>
                <a:endParaRPr lang="en-US"/>
              </a:p>
            </c:rich>
          </c:tx>
          <c:overlay val="0"/>
          <c:spPr>
            <a:noFill/>
            <a:ln>
              <a:noFill/>
            </a:ln>
            <a:effectLst/>
          </c:spPr>
          <c:txPr>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en-US"/>
            </a:p>
          </c:txPr>
        </c:title>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620169135"/>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2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baseline="0"/>
              <a:t>August </a:t>
            </a:r>
            <a:r>
              <a:rPr lang="en-US"/>
              <a:t>Water Consumption (Gallons)</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col"/>
        <c:grouping val="clustered"/>
        <c:varyColors val="0"/>
        <c:ser>
          <c:idx val="0"/>
          <c:order val="0"/>
          <c:tx>
            <c:v>August Water Consumption (Gallons)</c:v>
          </c:tx>
          <c:spPr>
            <a:solidFill>
              <a:schemeClr val="accent1"/>
            </a:solidFill>
            <a:ln>
              <a:noFill/>
            </a:ln>
            <a:effectLst/>
          </c:spPr>
          <c:invertIfNegative val="0"/>
          <c:cat>
            <c:numRef>
              <c:f>'Water stewardship'!$B$13:$B$25</c:f>
              <c:numCache>
                <c:formatCode>General</c:formatCode>
                <c:ptCount val="13"/>
                <c:pt idx="0">
                  <c:v>2018</c:v>
                </c:pt>
                <c:pt idx="1">
                  <c:v>2019</c:v>
                </c:pt>
                <c:pt idx="2">
                  <c:v>2020</c:v>
                </c:pt>
                <c:pt idx="3">
                  <c:v>2021</c:v>
                </c:pt>
                <c:pt idx="4">
                  <c:v>2022</c:v>
                </c:pt>
                <c:pt idx="5">
                  <c:v>2023</c:v>
                </c:pt>
                <c:pt idx="6">
                  <c:v>2024</c:v>
                </c:pt>
                <c:pt idx="7">
                  <c:v>2025</c:v>
                </c:pt>
                <c:pt idx="8">
                  <c:v>2026</c:v>
                </c:pt>
                <c:pt idx="9">
                  <c:v>2027</c:v>
                </c:pt>
                <c:pt idx="10">
                  <c:v>2028</c:v>
                </c:pt>
                <c:pt idx="11">
                  <c:v>2029</c:v>
                </c:pt>
                <c:pt idx="12">
                  <c:v>2030</c:v>
                </c:pt>
              </c:numCache>
            </c:numRef>
          </c:cat>
          <c:val>
            <c:numRef>
              <c:f>'Water stewardship'!$J$13:$J$25</c:f>
              <c:numCache>
                <c:formatCode>General</c:formatCode>
                <c:ptCount val="13"/>
              </c:numCache>
            </c:numRef>
          </c:val>
          <c:extLst>
            <c:ext xmlns:c16="http://schemas.microsoft.com/office/drawing/2014/chart" uri="{C3380CC4-5D6E-409C-BE32-E72D297353CC}">
              <c16:uniqueId val="{00000000-B4B8-4B6B-8A7A-5462D7421F5D}"/>
            </c:ext>
          </c:extLst>
        </c:ser>
        <c:dLbls>
          <c:showLegendKey val="0"/>
          <c:showVal val="0"/>
          <c:showCatName val="0"/>
          <c:showSerName val="0"/>
          <c:showPercent val="0"/>
          <c:showBubbleSize val="0"/>
        </c:dLbls>
        <c:gapWidth val="219"/>
        <c:overlap val="-27"/>
        <c:axId val="620169135"/>
        <c:axId val="620170383"/>
      </c:barChart>
      <c:catAx>
        <c:axId val="620169135"/>
        <c:scaling>
          <c:orientation val="minMax"/>
        </c:scaling>
        <c:delete val="0"/>
        <c:axPos val="b"/>
        <c:title>
          <c:tx>
            <c:rich>
              <a:bodyPr rot="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en-US"/>
                  <a:t>Years</a:t>
                </a:r>
              </a:p>
            </c:rich>
          </c:tx>
          <c:overlay val="0"/>
          <c:spPr>
            <a:noFill/>
            <a:ln>
              <a:noFill/>
            </a:ln>
            <a:effectLst/>
          </c:spPr>
          <c:txPr>
            <a:bodyPr rot="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en-US"/>
            </a:p>
          </c:txPr>
        </c:title>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620170383"/>
        <c:crosses val="autoZero"/>
        <c:auto val="1"/>
        <c:lblAlgn val="ctr"/>
        <c:lblOffset val="100"/>
        <c:noMultiLvlLbl val="0"/>
      </c:catAx>
      <c:valAx>
        <c:axId val="620170383"/>
        <c:scaling>
          <c:orientation val="minMax"/>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en-US"/>
                  <a:t>Water</a:t>
                </a:r>
                <a:r>
                  <a:rPr lang="en-US" baseline="0"/>
                  <a:t> Consumption (Gallons)</a:t>
                </a:r>
                <a:endParaRPr lang="en-US"/>
              </a:p>
            </c:rich>
          </c:tx>
          <c:overlay val="0"/>
          <c:spPr>
            <a:noFill/>
            <a:ln>
              <a:noFill/>
            </a:ln>
            <a:effectLst/>
          </c:spPr>
          <c:txPr>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en-US"/>
            </a:p>
          </c:txPr>
        </c:title>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620169135"/>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2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July</a:t>
            </a:r>
            <a:r>
              <a:rPr lang="en-US" baseline="0"/>
              <a:t> </a:t>
            </a:r>
            <a:r>
              <a:rPr lang="en-US"/>
              <a:t>Water Consumption (Gallons)</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col"/>
        <c:grouping val="clustered"/>
        <c:varyColors val="0"/>
        <c:ser>
          <c:idx val="0"/>
          <c:order val="0"/>
          <c:tx>
            <c:v>July Water Consumption (Gallons)</c:v>
          </c:tx>
          <c:spPr>
            <a:solidFill>
              <a:schemeClr val="accent1"/>
            </a:solidFill>
            <a:ln>
              <a:noFill/>
            </a:ln>
            <a:effectLst/>
          </c:spPr>
          <c:invertIfNegative val="0"/>
          <c:cat>
            <c:numRef>
              <c:f>'Water stewardship'!$B$13:$B$25</c:f>
              <c:numCache>
                <c:formatCode>General</c:formatCode>
                <c:ptCount val="13"/>
                <c:pt idx="0">
                  <c:v>2018</c:v>
                </c:pt>
                <c:pt idx="1">
                  <c:v>2019</c:v>
                </c:pt>
                <c:pt idx="2">
                  <c:v>2020</c:v>
                </c:pt>
                <c:pt idx="3">
                  <c:v>2021</c:v>
                </c:pt>
                <c:pt idx="4">
                  <c:v>2022</c:v>
                </c:pt>
                <c:pt idx="5">
                  <c:v>2023</c:v>
                </c:pt>
                <c:pt idx="6">
                  <c:v>2024</c:v>
                </c:pt>
                <c:pt idx="7">
                  <c:v>2025</c:v>
                </c:pt>
                <c:pt idx="8">
                  <c:v>2026</c:v>
                </c:pt>
                <c:pt idx="9">
                  <c:v>2027</c:v>
                </c:pt>
                <c:pt idx="10">
                  <c:v>2028</c:v>
                </c:pt>
                <c:pt idx="11">
                  <c:v>2029</c:v>
                </c:pt>
                <c:pt idx="12">
                  <c:v>2030</c:v>
                </c:pt>
              </c:numCache>
            </c:numRef>
          </c:cat>
          <c:val>
            <c:numRef>
              <c:f>'Water stewardship'!$I$13:$I$25</c:f>
              <c:numCache>
                <c:formatCode>General</c:formatCode>
                <c:ptCount val="13"/>
              </c:numCache>
            </c:numRef>
          </c:val>
          <c:extLst>
            <c:ext xmlns:c16="http://schemas.microsoft.com/office/drawing/2014/chart" uri="{C3380CC4-5D6E-409C-BE32-E72D297353CC}">
              <c16:uniqueId val="{00000000-9DB0-41BB-A99D-4640E2C57936}"/>
            </c:ext>
          </c:extLst>
        </c:ser>
        <c:dLbls>
          <c:showLegendKey val="0"/>
          <c:showVal val="0"/>
          <c:showCatName val="0"/>
          <c:showSerName val="0"/>
          <c:showPercent val="0"/>
          <c:showBubbleSize val="0"/>
        </c:dLbls>
        <c:gapWidth val="219"/>
        <c:overlap val="-27"/>
        <c:axId val="620169135"/>
        <c:axId val="620170383"/>
      </c:barChart>
      <c:catAx>
        <c:axId val="620169135"/>
        <c:scaling>
          <c:orientation val="minMax"/>
        </c:scaling>
        <c:delete val="0"/>
        <c:axPos val="b"/>
        <c:title>
          <c:tx>
            <c:rich>
              <a:bodyPr rot="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en-US"/>
                  <a:t>Years</a:t>
                </a:r>
              </a:p>
            </c:rich>
          </c:tx>
          <c:overlay val="0"/>
          <c:spPr>
            <a:noFill/>
            <a:ln>
              <a:noFill/>
            </a:ln>
            <a:effectLst/>
          </c:spPr>
          <c:txPr>
            <a:bodyPr rot="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en-US"/>
            </a:p>
          </c:txPr>
        </c:title>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620170383"/>
        <c:crosses val="autoZero"/>
        <c:auto val="1"/>
        <c:lblAlgn val="ctr"/>
        <c:lblOffset val="100"/>
        <c:noMultiLvlLbl val="0"/>
      </c:catAx>
      <c:valAx>
        <c:axId val="620170383"/>
        <c:scaling>
          <c:orientation val="minMax"/>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en-US"/>
                  <a:t>Water</a:t>
                </a:r>
                <a:r>
                  <a:rPr lang="en-US" baseline="0"/>
                  <a:t> Consumption (Gallons)</a:t>
                </a:r>
                <a:endParaRPr lang="en-US"/>
              </a:p>
            </c:rich>
          </c:tx>
          <c:overlay val="0"/>
          <c:spPr>
            <a:noFill/>
            <a:ln>
              <a:noFill/>
            </a:ln>
            <a:effectLst/>
          </c:spPr>
          <c:txPr>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en-US"/>
            </a:p>
          </c:txPr>
        </c:title>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620169135"/>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2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baseline="0"/>
              <a:t>September </a:t>
            </a:r>
            <a:r>
              <a:rPr lang="en-US"/>
              <a:t>Water Consumption (Gallons)</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col"/>
        <c:grouping val="clustered"/>
        <c:varyColors val="0"/>
        <c:ser>
          <c:idx val="0"/>
          <c:order val="0"/>
          <c:tx>
            <c:v>September Water Consumption (Gallons)</c:v>
          </c:tx>
          <c:spPr>
            <a:solidFill>
              <a:schemeClr val="accent1"/>
            </a:solidFill>
            <a:ln>
              <a:noFill/>
            </a:ln>
            <a:effectLst/>
          </c:spPr>
          <c:invertIfNegative val="0"/>
          <c:cat>
            <c:numRef>
              <c:f>'Water stewardship'!$B$13:$B$25</c:f>
              <c:numCache>
                <c:formatCode>General</c:formatCode>
                <c:ptCount val="13"/>
                <c:pt idx="0">
                  <c:v>2018</c:v>
                </c:pt>
                <c:pt idx="1">
                  <c:v>2019</c:v>
                </c:pt>
                <c:pt idx="2">
                  <c:v>2020</c:v>
                </c:pt>
                <c:pt idx="3">
                  <c:v>2021</c:v>
                </c:pt>
                <c:pt idx="4">
                  <c:v>2022</c:v>
                </c:pt>
                <c:pt idx="5">
                  <c:v>2023</c:v>
                </c:pt>
                <c:pt idx="6">
                  <c:v>2024</c:v>
                </c:pt>
                <c:pt idx="7">
                  <c:v>2025</c:v>
                </c:pt>
                <c:pt idx="8">
                  <c:v>2026</c:v>
                </c:pt>
                <c:pt idx="9">
                  <c:v>2027</c:v>
                </c:pt>
                <c:pt idx="10">
                  <c:v>2028</c:v>
                </c:pt>
                <c:pt idx="11">
                  <c:v>2029</c:v>
                </c:pt>
                <c:pt idx="12">
                  <c:v>2030</c:v>
                </c:pt>
              </c:numCache>
            </c:numRef>
          </c:cat>
          <c:val>
            <c:numRef>
              <c:f>'Water stewardship'!$K$13:$K$25</c:f>
              <c:numCache>
                <c:formatCode>General</c:formatCode>
                <c:ptCount val="13"/>
              </c:numCache>
            </c:numRef>
          </c:val>
          <c:extLst>
            <c:ext xmlns:c16="http://schemas.microsoft.com/office/drawing/2014/chart" uri="{C3380CC4-5D6E-409C-BE32-E72D297353CC}">
              <c16:uniqueId val="{00000000-DBFA-4517-9ECD-61B856713ACF}"/>
            </c:ext>
          </c:extLst>
        </c:ser>
        <c:dLbls>
          <c:showLegendKey val="0"/>
          <c:showVal val="0"/>
          <c:showCatName val="0"/>
          <c:showSerName val="0"/>
          <c:showPercent val="0"/>
          <c:showBubbleSize val="0"/>
        </c:dLbls>
        <c:gapWidth val="219"/>
        <c:overlap val="-27"/>
        <c:axId val="620169135"/>
        <c:axId val="620170383"/>
      </c:barChart>
      <c:catAx>
        <c:axId val="620169135"/>
        <c:scaling>
          <c:orientation val="minMax"/>
        </c:scaling>
        <c:delete val="0"/>
        <c:axPos val="b"/>
        <c:title>
          <c:tx>
            <c:rich>
              <a:bodyPr rot="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en-US"/>
                  <a:t>Years</a:t>
                </a:r>
              </a:p>
            </c:rich>
          </c:tx>
          <c:overlay val="0"/>
          <c:spPr>
            <a:noFill/>
            <a:ln>
              <a:noFill/>
            </a:ln>
            <a:effectLst/>
          </c:spPr>
          <c:txPr>
            <a:bodyPr rot="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en-US"/>
            </a:p>
          </c:txPr>
        </c:title>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620170383"/>
        <c:crosses val="autoZero"/>
        <c:auto val="1"/>
        <c:lblAlgn val="ctr"/>
        <c:lblOffset val="100"/>
        <c:noMultiLvlLbl val="0"/>
      </c:catAx>
      <c:valAx>
        <c:axId val="620170383"/>
        <c:scaling>
          <c:orientation val="minMax"/>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en-US"/>
                  <a:t>Water</a:t>
                </a:r>
                <a:r>
                  <a:rPr lang="en-US" baseline="0"/>
                  <a:t> Consumption (Gallons)</a:t>
                </a:r>
                <a:endParaRPr lang="en-US"/>
              </a:p>
            </c:rich>
          </c:tx>
          <c:overlay val="0"/>
          <c:spPr>
            <a:noFill/>
            <a:ln>
              <a:noFill/>
            </a:ln>
            <a:effectLst/>
          </c:spPr>
          <c:txPr>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en-US"/>
            </a:p>
          </c:txPr>
        </c:title>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620169135"/>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2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baseline="0"/>
              <a:t>October </a:t>
            </a:r>
            <a:r>
              <a:rPr lang="en-US"/>
              <a:t>Water Consumption (Gallons)</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col"/>
        <c:grouping val="clustered"/>
        <c:varyColors val="0"/>
        <c:ser>
          <c:idx val="0"/>
          <c:order val="0"/>
          <c:tx>
            <c:v>October Water Consumption (Gallons)</c:v>
          </c:tx>
          <c:spPr>
            <a:solidFill>
              <a:schemeClr val="accent1"/>
            </a:solidFill>
            <a:ln>
              <a:noFill/>
            </a:ln>
            <a:effectLst/>
          </c:spPr>
          <c:invertIfNegative val="0"/>
          <c:cat>
            <c:numRef>
              <c:f>'Water stewardship'!$B$13:$B$25</c:f>
              <c:numCache>
                <c:formatCode>General</c:formatCode>
                <c:ptCount val="13"/>
                <c:pt idx="0">
                  <c:v>2018</c:v>
                </c:pt>
                <c:pt idx="1">
                  <c:v>2019</c:v>
                </c:pt>
                <c:pt idx="2">
                  <c:v>2020</c:v>
                </c:pt>
                <c:pt idx="3">
                  <c:v>2021</c:v>
                </c:pt>
                <c:pt idx="4">
                  <c:v>2022</c:v>
                </c:pt>
                <c:pt idx="5">
                  <c:v>2023</c:v>
                </c:pt>
                <c:pt idx="6">
                  <c:v>2024</c:v>
                </c:pt>
                <c:pt idx="7">
                  <c:v>2025</c:v>
                </c:pt>
                <c:pt idx="8">
                  <c:v>2026</c:v>
                </c:pt>
                <c:pt idx="9">
                  <c:v>2027</c:v>
                </c:pt>
                <c:pt idx="10">
                  <c:v>2028</c:v>
                </c:pt>
                <c:pt idx="11">
                  <c:v>2029</c:v>
                </c:pt>
                <c:pt idx="12">
                  <c:v>2030</c:v>
                </c:pt>
              </c:numCache>
            </c:numRef>
          </c:cat>
          <c:val>
            <c:numRef>
              <c:f>'Water stewardship'!$L$13:$L$25</c:f>
              <c:numCache>
                <c:formatCode>General</c:formatCode>
                <c:ptCount val="13"/>
              </c:numCache>
            </c:numRef>
          </c:val>
          <c:extLst>
            <c:ext xmlns:c16="http://schemas.microsoft.com/office/drawing/2014/chart" uri="{C3380CC4-5D6E-409C-BE32-E72D297353CC}">
              <c16:uniqueId val="{00000000-FD71-4A8E-8440-A9A9872E69F7}"/>
            </c:ext>
          </c:extLst>
        </c:ser>
        <c:dLbls>
          <c:showLegendKey val="0"/>
          <c:showVal val="0"/>
          <c:showCatName val="0"/>
          <c:showSerName val="0"/>
          <c:showPercent val="0"/>
          <c:showBubbleSize val="0"/>
        </c:dLbls>
        <c:gapWidth val="219"/>
        <c:overlap val="-27"/>
        <c:axId val="620169135"/>
        <c:axId val="620170383"/>
      </c:barChart>
      <c:catAx>
        <c:axId val="620169135"/>
        <c:scaling>
          <c:orientation val="minMax"/>
        </c:scaling>
        <c:delete val="0"/>
        <c:axPos val="b"/>
        <c:title>
          <c:tx>
            <c:rich>
              <a:bodyPr rot="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en-US"/>
                  <a:t>Years</a:t>
                </a:r>
              </a:p>
            </c:rich>
          </c:tx>
          <c:overlay val="0"/>
          <c:spPr>
            <a:noFill/>
            <a:ln>
              <a:noFill/>
            </a:ln>
            <a:effectLst/>
          </c:spPr>
          <c:txPr>
            <a:bodyPr rot="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en-US"/>
            </a:p>
          </c:txPr>
        </c:title>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620170383"/>
        <c:crosses val="autoZero"/>
        <c:auto val="1"/>
        <c:lblAlgn val="ctr"/>
        <c:lblOffset val="100"/>
        <c:noMultiLvlLbl val="0"/>
      </c:catAx>
      <c:valAx>
        <c:axId val="620170383"/>
        <c:scaling>
          <c:orientation val="minMax"/>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en-US"/>
                  <a:t>Water</a:t>
                </a:r>
                <a:r>
                  <a:rPr lang="en-US" baseline="0"/>
                  <a:t> Consumption (Gallons)</a:t>
                </a:r>
                <a:endParaRPr lang="en-US"/>
              </a:p>
            </c:rich>
          </c:tx>
          <c:overlay val="0"/>
          <c:spPr>
            <a:noFill/>
            <a:ln>
              <a:noFill/>
            </a:ln>
            <a:effectLst/>
          </c:spPr>
          <c:txPr>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en-US"/>
            </a:p>
          </c:txPr>
        </c:title>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620169135"/>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2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baseline="0"/>
              <a:t>November </a:t>
            </a:r>
            <a:r>
              <a:rPr lang="en-US"/>
              <a:t>Water Consumption (Gallons)</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col"/>
        <c:grouping val="clustered"/>
        <c:varyColors val="0"/>
        <c:ser>
          <c:idx val="0"/>
          <c:order val="0"/>
          <c:tx>
            <c:v>November Water Consumption (Gallons)</c:v>
          </c:tx>
          <c:spPr>
            <a:solidFill>
              <a:schemeClr val="accent1"/>
            </a:solidFill>
            <a:ln>
              <a:noFill/>
            </a:ln>
            <a:effectLst/>
          </c:spPr>
          <c:invertIfNegative val="0"/>
          <c:cat>
            <c:numRef>
              <c:f>'Water stewardship'!$B$13:$B$25</c:f>
              <c:numCache>
                <c:formatCode>General</c:formatCode>
                <c:ptCount val="13"/>
                <c:pt idx="0">
                  <c:v>2018</c:v>
                </c:pt>
                <c:pt idx="1">
                  <c:v>2019</c:v>
                </c:pt>
                <c:pt idx="2">
                  <c:v>2020</c:v>
                </c:pt>
                <c:pt idx="3">
                  <c:v>2021</c:v>
                </c:pt>
                <c:pt idx="4">
                  <c:v>2022</c:v>
                </c:pt>
                <c:pt idx="5">
                  <c:v>2023</c:v>
                </c:pt>
                <c:pt idx="6">
                  <c:v>2024</c:v>
                </c:pt>
                <c:pt idx="7">
                  <c:v>2025</c:v>
                </c:pt>
                <c:pt idx="8">
                  <c:v>2026</c:v>
                </c:pt>
                <c:pt idx="9">
                  <c:v>2027</c:v>
                </c:pt>
                <c:pt idx="10">
                  <c:v>2028</c:v>
                </c:pt>
                <c:pt idx="11">
                  <c:v>2029</c:v>
                </c:pt>
                <c:pt idx="12">
                  <c:v>2030</c:v>
                </c:pt>
              </c:numCache>
            </c:numRef>
          </c:cat>
          <c:val>
            <c:numRef>
              <c:f>'Water stewardship'!$M$13:$M$25</c:f>
              <c:numCache>
                <c:formatCode>General</c:formatCode>
                <c:ptCount val="13"/>
              </c:numCache>
            </c:numRef>
          </c:val>
          <c:extLst>
            <c:ext xmlns:c16="http://schemas.microsoft.com/office/drawing/2014/chart" uri="{C3380CC4-5D6E-409C-BE32-E72D297353CC}">
              <c16:uniqueId val="{00000000-BB82-40F8-A235-6415828D60D1}"/>
            </c:ext>
          </c:extLst>
        </c:ser>
        <c:dLbls>
          <c:showLegendKey val="0"/>
          <c:showVal val="0"/>
          <c:showCatName val="0"/>
          <c:showSerName val="0"/>
          <c:showPercent val="0"/>
          <c:showBubbleSize val="0"/>
        </c:dLbls>
        <c:gapWidth val="219"/>
        <c:overlap val="-27"/>
        <c:axId val="620169135"/>
        <c:axId val="620170383"/>
      </c:barChart>
      <c:catAx>
        <c:axId val="620169135"/>
        <c:scaling>
          <c:orientation val="minMax"/>
        </c:scaling>
        <c:delete val="0"/>
        <c:axPos val="b"/>
        <c:title>
          <c:tx>
            <c:rich>
              <a:bodyPr rot="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en-US"/>
                  <a:t>Years</a:t>
                </a:r>
              </a:p>
            </c:rich>
          </c:tx>
          <c:overlay val="0"/>
          <c:spPr>
            <a:noFill/>
            <a:ln>
              <a:noFill/>
            </a:ln>
            <a:effectLst/>
          </c:spPr>
          <c:txPr>
            <a:bodyPr rot="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en-US"/>
            </a:p>
          </c:txPr>
        </c:title>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620170383"/>
        <c:crosses val="autoZero"/>
        <c:auto val="1"/>
        <c:lblAlgn val="ctr"/>
        <c:lblOffset val="100"/>
        <c:noMultiLvlLbl val="0"/>
      </c:catAx>
      <c:valAx>
        <c:axId val="620170383"/>
        <c:scaling>
          <c:orientation val="minMax"/>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en-US"/>
                  <a:t>Water</a:t>
                </a:r>
                <a:r>
                  <a:rPr lang="en-US" baseline="0"/>
                  <a:t> Consumption (Gallons)</a:t>
                </a:r>
                <a:endParaRPr lang="en-US"/>
              </a:p>
            </c:rich>
          </c:tx>
          <c:overlay val="0"/>
          <c:spPr>
            <a:noFill/>
            <a:ln>
              <a:noFill/>
            </a:ln>
            <a:effectLst/>
          </c:spPr>
          <c:txPr>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en-US"/>
            </a:p>
          </c:txPr>
        </c:title>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620169135"/>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2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baseline="0"/>
              <a:t>December </a:t>
            </a:r>
            <a:r>
              <a:rPr lang="en-US"/>
              <a:t>Water Consumption (Gallons)</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col"/>
        <c:grouping val="clustered"/>
        <c:varyColors val="0"/>
        <c:ser>
          <c:idx val="0"/>
          <c:order val="0"/>
          <c:tx>
            <c:v>December Water Consumption (Gallons)</c:v>
          </c:tx>
          <c:spPr>
            <a:solidFill>
              <a:schemeClr val="accent1"/>
            </a:solidFill>
            <a:ln>
              <a:noFill/>
            </a:ln>
            <a:effectLst/>
          </c:spPr>
          <c:invertIfNegative val="0"/>
          <c:cat>
            <c:numRef>
              <c:f>'Water stewardship'!$B$13:$B$25</c:f>
              <c:numCache>
                <c:formatCode>General</c:formatCode>
                <c:ptCount val="13"/>
                <c:pt idx="0">
                  <c:v>2018</c:v>
                </c:pt>
                <c:pt idx="1">
                  <c:v>2019</c:v>
                </c:pt>
                <c:pt idx="2">
                  <c:v>2020</c:v>
                </c:pt>
                <c:pt idx="3">
                  <c:v>2021</c:v>
                </c:pt>
                <c:pt idx="4">
                  <c:v>2022</c:v>
                </c:pt>
                <c:pt idx="5">
                  <c:v>2023</c:v>
                </c:pt>
                <c:pt idx="6">
                  <c:v>2024</c:v>
                </c:pt>
                <c:pt idx="7">
                  <c:v>2025</c:v>
                </c:pt>
                <c:pt idx="8">
                  <c:v>2026</c:v>
                </c:pt>
                <c:pt idx="9">
                  <c:v>2027</c:v>
                </c:pt>
                <c:pt idx="10">
                  <c:v>2028</c:v>
                </c:pt>
                <c:pt idx="11">
                  <c:v>2029</c:v>
                </c:pt>
                <c:pt idx="12">
                  <c:v>2030</c:v>
                </c:pt>
              </c:numCache>
            </c:numRef>
          </c:cat>
          <c:val>
            <c:numRef>
              <c:f>'Water stewardship'!$N$13:$N$25</c:f>
              <c:numCache>
                <c:formatCode>General</c:formatCode>
                <c:ptCount val="13"/>
              </c:numCache>
            </c:numRef>
          </c:val>
          <c:extLst>
            <c:ext xmlns:c16="http://schemas.microsoft.com/office/drawing/2014/chart" uri="{C3380CC4-5D6E-409C-BE32-E72D297353CC}">
              <c16:uniqueId val="{00000000-7715-43F2-9AF7-1459C63FD31C}"/>
            </c:ext>
          </c:extLst>
        </c:ser>
        <c:dLbls>
          <c:showLegendKey val="0"/>
          <c:showVal val="0"/>
          <c:showCatName val="0"/>
          <c:showSerName val="0"/>
          <c:showPercent val="0"/>
          <c:showBubbleSize val="0"/>
        </c:dLbls>
        <c:gapWidth val="219"/>
        <c:overlap val="-27"/>
        <c:axId val="620169135"/>
        <c:axId val="620170383"/>
      </c:barChart>
      <c:catAx>
        <c:axId val="620169135"/>
        <c:scaling>
          <c:orientation val="minMax"/>
        </c:scaling>
        <c:delete val="0"/>
        <c:axPos val="b"/>
        <c:title>
          <c:tx>
            <c:rich>
              <a:bodyPr rot="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en-US"/>
                  <a:t>Years</a:t>
                </a:r>
              </a:p>
            </c:rich>
          </c:tx>
          <c:overlay val="0"/>
          <c:spPr>
            <a:noFill/>
            <a:ln>
              <a:noFill/>
            </a:ln>
            <a:effectLst/>
          </c:spPr>
          <c:txPr>
            <a:bodyPr rot="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en-US"/>
            </a:p>
          </c:txPr>
        </c:title>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620170383"/>
        <c:crosses val="autoZero"/>
        <c:auto val="1"/>
        <c:lblAlgn val="ctr"/>
        <c:lblOffset val="100"/>
        <c:noMultiLvlLbl val="0"/>
      </c:catAx>
      <c:valAx>
        <c:axId val="620170383"/>
        <c:scaling>
          <c:orientation val="minMax"/>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en-US"/>
                  <a:t>Water</a:t>
                </a:r>
                <a:r>
                  <a:rPr lang="en-US" baseline="0"/>
                  <a:t> Consumption (Gallons)</a:t>
                </a:r>
                <a:endParaRPr lang="en-US"/>
              </a:p>
            </c:rich>
          </c:tx>
          <c:overlay val="0"/>
          <c:spPr>
            <a:noFill/>
            <a:ln>
              <a:noFill/>
            </a:ln>
            <a:effectLst/>
          </c:spPr>
          <c:txPr>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en-US"/>
            </a:p>
          </c:txPr>
        </c:title>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620169135"/>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8.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9.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0.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1.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2.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3.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4.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5.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6.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7.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8.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9.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0.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1.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2.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3.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4.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5.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6.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8" Type="http://schemas.openxmlformats.org/officeDocument/2006/relationships/chart" Target="../charts/chart8.xml"/><Relationship Id="rId13" Type="http://schemas.openxmlformats.org/officeDocument/2006/relationships/chart" Target="../charts/chart13.xml"/><Relationship Id="rId3" Type="http://schemas.openxmlformats.org/officeDocument/2006/relationships/chart" Target="../charts/chart3.xml"/><Relationship Id="rId7" Type="http://schemas.openxmlformats.org/officeDocument/2006/relationships/chart" Target="../charts/chart7.xml"/><Relationship Id="rId12" Type="http://schemas.openxmlformats.org/officeDocument/2006/relationships/chart" Target="../charts/chart12.xml"/><Relationship Id="rId2" Type="http://schemas.openxmlformats.org/officeDocument/2006/relationships/chart" Target="../charts/chart2.xml"/><Relationship Id="rId1" Type="http://schemas.openxmlformats.org/officeDocument/2006/relationships/chart" Target="../charts/chart1.xml"/><Relationship Id="rId6" Type="http://schemas.openxmlformats.org/officeDocument/2006/relationships/chart" Target="../charts/chart6.xml"/><Relationship Id="rId11" Type="http://schemas.openxmlformats.org/officeDocument/2006/relationships/chart" Target="../charts/chart11.xml"/><Relationship Id="rId5" Type="http://schemas.openxmlformats.org/officeDocument/2006/relationships/chart" Target="../charts/chart5.xml"/><Relationship Id="rId10" Type="http://schemas.openxmlformats.org/officeDocument/2006/relationships/chart" Target="../charts/chart10.xml"/><Relationship Id="rId4" Type="http://schemas.openxmlformats.org/officeDocument/2006/relationships/chart" Target="../charts/chart4.xml"/><Relationship Id="rId9" Type="http://schemas.openxmlformats.org/officeDocument/2006/relationships/chart" Target="../charts/chart9.xml"/><Relationship Id="rId14" Type="http://schemas.openxmlformats.org/officeDocument/2006/relationships/image" Target="../media/image2.png"/></Relationships>
</file>

<file path=xl/drawings/_rels/drawing3.xml.rels><?xml version="1.0" encoding="UTF-8" standalone="yes"?>
<Relationships xmlns="http://schemas.openxmlformats.org/package/2006/relationships"><Relationship Id="rId8" Type="http://schemas.openxmlformats.org/officeDocument/2006/relationships/chart" Target="../charts/chart21.xml"/><Relationship Id="rId13" Type="http://schemas.openxmlformats.org/officeDocument/2006/relationships/chart" Target="../charts/chart26.xml"/><Relationship Id="rId3" Type="http://schemas.openxmlformats.org/officeDocument/2006/relationships/chart" Target="../charts/chart16.xml"/><Relationship Id="rId7" Type="http://schemas.openxmlformats.org/officeDocument/2006/relationships/chart" Target="../charts/chart20.xml"/><Relationship Id="rId12" Type="http://schemas.openxmlformats.org/officeDocument/2006/relationships/chart" Target="../charts/chart25.xml"/><Relationship Id="rId2" Type="http://schemas.openxmlformats.org/officeDocument/2006/relationships/chart" Target="../charts/chart15.xml"/><Relationship Id="rId1" Type="http://schemas.openxmlformats.org/officeDocument/2006/relationships/chart" Target="../charts/chart14.xml"/><Relationship Id="rId6" Type="http://schemas.openxmlformats.org/officeDocument/2006/relationships/chart" Target="../charts/chart19.xml"/><Relationship Id="rId11" Type="http://schemas.openxmlformats.org/officeDocument/2006/relationships/chart" Target="../charts/chart24.xml"/><Relationship Id="rId5" Type="http://schemas.openxmlformats.org/officeDocument/2006/relationships/chart" Target="../charts/chart18.xml"/><Relationship Id="rId10" Type="http://schemas.openxmlformats.org/officeDocument/2006/relationships/chart" Target="../charts/chart23.xml"/><Relationship Id="rId4" Type="http://schemas.openxmlformats.org/officeDocument/2006/relationships/chart" Target="../charts/chart17.xml"/><Relationship Id="rId9" Type="http://schemas.openxmlformats.org/officeDocument/2006/relationships/chart" Target="../charts/chart22.xml"/><Relationship Id="rId14"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2" Type="http://schemas.openxmlformats.org/officeDocument/2006/relationships/image" Target="../media/image6.png"/><Relationship Id="rId1" Type="http://schemas.openxmlformats.org/officeDocument/2006/relationships/hyperlink" Target="https://www.vizientinc.com/what-we-do/supply-chain/supply-chain-programs/environmentally-preferred-sourcing" TargetMode="External"/></Relationships>
</file>

<file path=xl/drawings/drawing1.xml><?xml version="1.0" encoding="utf-8"?>
<xdr:wsDr xmlns:xdr="http://schemas.openxmlformats.org/drawingml/2006/spreadsheetDrawing" xmlns:a="http://schemas.openxmlformats.org/drawingml/2006/main">
  <xdr:twoCellAnchor editAs="oneCell">
    <xdr:from>
      <xdr:col>0</xdr:col>
      <xdr:colOff>4646</xdr:colOff>
      <xdr:row>0</xdr:row>
      <xdr:rowOff>3973</xdr:rowOff>
    </xdr:from>
    <xdr:to>
      <xdr:col>14</xdr:col>
      <xdr:colOff>558830</xdr:colOff>
      <xdr:row>31</xdr:row>
      <xdr:rowOff>119662</xdr:rowOff>
    </xdr:to>
    <xdr:pic>
      <xdr:nvPicPr>
        <xdr:cNvPr id="2" name="Picture 1">
          <a:extLst>
            <a:ext uri="{FF2B5EF4-FFF2-40B4-BE49-F238E27FC236}">
              <a16:creationId xmlns:a16="http://schemas.microsoft.com/office/drawing/2014/main" id="{FD465D30-3264-A492-ED8A-E64DDC36A59B}"/>
            </a:ext>
          </a:extLst>
        </xdr:cNvPr>
        <xdr:cNvPicPr>
          <a:picLocks noChangeAspect="1"/>
        </xdr:cNvPicPr>
      </xdr:nvPicPr>
      <xdr:blipFill rotWithShape="1">
        <a:blip xmlns:r="http://schemas.openxmlformats.org/officeDocument/2006/relationships" r:embed="rId1"/>
        <a:srcRect l="3952" r="3939" b="16301"/>
        <a:stretch/>
      </xdr:blipFill>
      <xdr:spPr>
        <a:xfrm>
          <a:off x="4646" y="3973"/>
          <a:ext cx="9628489" cy="5733116"/>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0</xdr:col>
      <xdr:colOff>601980</xdr:colOff>
      <xdr:row>22</xdr:row>
      <xdr:rowOff>171450</xdr:rowOff>
    </xdr:from>
    <xdr:to>
      <xdr:col>8</xdr:col>
      <xdr:colOff>297180</xdr:colOff>
      <xdr:row>37</xdr:row>
      <xdr:rowOff>171450</xdr:rowOff>
    </xdr:to>
    <xdr:graphicFrame macro="">
      <xdr:nvGraphicFramePr>
        <xdr:cNvPr id="2" name="Chart 1">
          <a:extLst>
            <a:ext uri="{FF2B5EF4-FFF2-40B4-BE49-F238E27FC236}">
              <a16:creationId xmlns:a16="http://schemas.microsoft.com/office/drawing/2014/main" id="{F00A2AAA-E783-4CF4-B8C4-0B1AFED5717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0</xdr:col>
      <xdr:colOff>601980</xdr:colOff>
      <xdr:row>38</xdr:row>
      <xdr:rowOff>163830</xdr:rowOff>
    </xdr:from>
    <xdr:to>
      <xdr:col>8</xdr:col>
      <xdr:colOff>297180</xdr:colOff>
      <xdr:row>53</xdr:row>
      <xdr:rowOff>163830</xdr:rowOff>
    </xdr:to>
    <xdr:graphicFrame macro="">
      <xdr:nvGraphicFramePr>
        <xdr:cNvPr id="3" name="Chart 2">
          <a:extLst>
            <a:ext uri="{FF2B5EF4-FFF2-40B4-BE49-F238E27FC236}">
              <a16:creationId xmlns:a16="http://schemas.microsoft.com/office/drawing/2014/main" id="{E24A2C54-3E76-4864-801C-0CEDE6CFE1B6}"/>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9</xdr:col>
      <xdr:colOff>0</xdr:colOff>
      <xdr:row>39</xdr:row>
      <xdr:rowOff>0</xdr:rowOff>
    </xdr:from>
    <xdr:to>
      <xdr:col>16</xdr:col>
      <xdr:colOff>167640</xdr:colOff>
      <xdr:row>54</xdr:row>
      <xdr:rowOff>0</xdr:rowOff>
    </xdr:to>
    <xdr:graphicFrame macro="">
      <xdr:nvGraphicFramePr>
        <xdr:cNvPr id="4" name="Chart 3">
          <a:extLst>
            <a:ext uri="{FF2B5EF4-FFF2-40B4-BE49-F238E27FC236}">
              <a16:creationId xmlns:a16="http://schemas.microsoft.com/office/drawing/2014/main" id="{0AB389B3-B19C-48A8-8300-1A1AE36BD43F}"/>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17</xdr:col>
      <xdr:colOff>0</xdr:colOff>
      <xdr:row>39</xdr:row>
      <xdr:rowOff>0</xdr:rowOff>
    </xdr:from>
    <xdr:to>
      <xdr:col>24</xdr:col>
      <xdr:colOff>303107</xdr:colOff>
      <xdr:row>54</xdr:row>
      <xdr:rowOff>0</xdr:rowOff>
    </xdr:to>
    <xdr:graphicFrame macro="">
      <xdr:nvGraphicFramePr>
        <xdr:cNvPr id="5" name="Chart 4">
          <a:extLst>
            <a:ext uri="{FF2B5EF4-FFF2-40B4-BE49-F238E27FC236}">
              <a16:creationId xmlns:a16="http://schemas.microsoft.com/office/drawing/2014/main" id="{141EA82B-7805-483F-923B-822E461EEE2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25</xdr:col>
      <xdr:colOff>0</xdr:colOff>
      <xdr:row>39</xdr:row>
      <xdr:rowOff>0</xdr:rowOff>
    </xdr:from>
    <xdr:to>
      <xdr:col>32</xdr:col>
      <xdr:colOff>303107</xdr:colOff>
      <xdr:row>54</xdr:row>
      <xdr:rowOff>0</xdr:rowOff>
    </xdr:to>
    <xdr:graphicFrame macro="">
      <xdr:nvGraphicFramePr>
        <xdr:cNvPr id="6" name="Chart 5">
          <a:extLst>
            <a:ext uri="{FF2B5EF4-FFF2-40B4-BE49-F238E27FC236}">
              <a16:creationId xmlns:a16="http://schemas.microsoft.com/office/drawing/2014/main" id="{E425EA8E-D9CC-4C72-B1FD-2B6E77BB27AE}"/>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33</xdr:col>
      <xdr:colOff>0</xdr:colOff>
      <xdr:row>39</xdr:row>
      <xdr:rowOff>0</xdr:rowOff>
    </xdr:from>
    <xdr:to>
      <xdr:col>40</xdr:col>
      <xdr:colOff>303107</xdr:colOff>
      <xdr:row>54</xdr:row>
      <xdr:rowOff>0</xdr:rowOff>
    </xdr:to>
    <xdr:graphicFrame macro="">
      <xdr:nvGraphicFramePr>
        <xdr:cNvPr id="7" name="Chart 6">
          <a:extLst>
            <a:ext uri="{FF2B5EF4-FFF2-40B4-BE49-F238E27FC236}">
              <a16:creationId xmlns:a16="http://schemas.microsoft.com/office/drawing/2014/main" id="{3FD62078-C1B0-4B8B-A89E-7D9B707AD49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41</xdr:col>
      <xdr:colOff>0</xdr:colOff>
      <xdr:row>39</xdr:row>
      <xdr:rowOff>0</xdr:rowOff>
    </xdr:from>
    <xdr:to>
      <xdr:col>48</xdr:col>
      <xdr:colOff>303107</xdr:colOff>
      <xdr:row>54</xdr:row>
      <xdr:rowOff>0</xdr:rowOff>
    </xdr:to>
    <xdr:graphicFrame macro="">
      <xdr:nvGraphicFramePr>
        <xdr:cNvPr id="8" name="Chart 7">
          <a:extLst>
            <a:ext uri="{FF2B5EF4-FFF2-40B4-BE49-F238E27FC236}">
              <a16:creationId xmlns:a16="http://schemas.microsoft.com/office/drawing/2014/main" id="{7B0BED42-BFE0-4C93-BFA1-74B69DEA3E75}"/>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xdr:from>
      <xdr:col>1</xdr:col>
      <xdr:colOff>0</xdr:colOff>
      <xdr:row>55</xdr:row>
      <xdr:rowOff>0</xdr:rowOff>
    </xdr:from>
    <xdr:to>
      <xdr:col>8</xdr:col>
      <xdr:colOff>303107</xdr:colOff>
      <xdr:row>70</xdr:row>
      <xdr:rowOff>0</xdr:rowOff>
    </xdr:to>
    <xdr:graphicFrame macro="">
      <xdr:nvGraphicFramePr>
        <xdr:cNvPr id="9" name="Chart 8">
          <a:extLst>
            <a:ext uri="{FF2B5EF4-FFF2-40B4-BE49-F238E27FC236}">
              <a16:creationId xmlns:a16="http://schemas.microsoft.com/office/drawing/2014/main" id="{16A3A574-AA36-4433-A060-98C550427E96}"/>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8"/>
        </a:graphicData>
      </a:graphic>
    </xdr:graphicFrame>
    <xdr:clientData/>
  </xdr:twoCellAnchor>
  <xdr:twoCellAnchor>
    <xdr:from>
      <xdr:col>9</xdr:col>
      <xdr:colOff>0</xdr:colOff>
      <xdr:row>55</xdr:row>
      <xdr:rowOff>0</xdr:rowOff>
    </xdr:from>
    <xdr:to>
      <xdr:col>16</xdr:col>
      <xdr:colOff>44571</xdr:colOff>
      <xdr:row>70</xdr:row>
      <xdr:rowOff>0</xdr:rowOff>
    </xdr:to>
    <xdr:graphicFrame macro="">
      <xdr:nvGraphicFramePr>
        <xdr:cNvPr id="10" name="Chart 9">
          <a:extLst>
            <a:ext uri="{FF2B5EF4-FFF2-40B4-BE49-F238E27FC236}">
              <a16:creationId xmlns:a16="http://schemas.microsoft.com/office/drawing/2014/main" id="{62A4BC71-4E45-421D-81B2-AFBA1DB9812A}"/>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9"/>
        </a:graphicData>
      </a:graphic>
    </xdr:graphicFrame>
    <xdr:clientData/>
  </xdr:twoCellAnchor>
  <xdr:twoCellAnchor>
    <xdr:from>
      <xdr:col>17</xdr:col>
      <xdr:colOff>0</xdr:colOff>
      <xdr:row>55</xdr:row>
      <xdr:rowOff>0</xdr:rowOff>
    </xdr:from>
    <xdr:to>
      <xdr:col>24</xdr:col>
      <xdr:colOff>305012</xdr:colOff>
      <xdr:row>70</xdr:row>
      <xdr:rowOff>0</xdr:rowOff>
    </xdr:to>
    <xdr:graphicFrame macro="">
      <xdr:nvGraphicFramePr>
        <xdr:cNvPr id="11" name="Chart 10">
          <a:extLst>
            <a:ext uri="{FF2B5EF4-FFF2-40B4-BE49-F238E27FC236}">
              <a16:creationId xmlns:a16="http://schemas.microsoft.com/office/drawing/2014/main" id="{212AD02D-68F9-424F-BD1C-DB101AC70714}"/>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0"/>
        </a:graphicData>
      </a:graphic>
    </xdr:graphicFrame>
    <xdr:clientData/>
  </xdr:twoCellAnchor>
  <xdr:twoCellAnchor>
    <xdr:from>
      <xdr:col>25</xdr:col>
      <xdr:colOff>0</xdr:colOff>
      <xdr:row>55</xdr:row>
      <xdr:rowOff>0</xdr:rowOff>
    </xdr:from>
    <xdr:to>
      <xdr:col>32</xdr:col>
      <xdr:colOff>305012</xdr:colOff>
      <xdr:row>70</xdr:row>
      <xdr:rowOff>0</xdr:rowOff>
    </xdr:to>
    <xdr:graphicFrame macro="">
      <xdr:nvGraphicFramePr>
        <xdr:cNvPr id="12" name="Chart 11">
          <a:extLst>
            <a:ext uri="{FF2B5EF4-FFF2-40B4-BE49-F238E27FC236}">
              <a16:creationId xmlns:a16="http://schemas.microsoft.com/office/drawing/2014/main" id="{0D30394E-9DA9-4C0B-B1EF-4EA28DDCED5C}"/>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1"/>
        </a:graphicData>
      </a:graphic>
    </xdr:graphicFrame>
    <xdr:clientData/>
  </xdr:twoCellAnchor>
  <xdr:twoCellAnchor>
    <xdr:from>
      <xdr:col>33</xdr:col>
      <xdr:colOff>0</xdr:colOff>
      <xdr:row>55</xdr:row>
      <xdr:rowOff>0</xdr:rowOff>
    </xdr:from>
    <xdr:to>
      <xdr:col>40</xdr:col>
      <xdr:colOff>305012</xdr:colOff>
      <xdr:row>70</xdr:row>
      <xdr:rowOff>0</xdr:rowOff>
    </xdr:to>
    <xdr:graphicFrame macro="">
      <xdr:nvGraphicFramePr>
        <xdr:cNvPr id="13" name="Chart 12">
          <a:extLst>
            <a:ext uri="{FF2B5EF4-FFF2-40B4-BE49-F238E27FC236}">
              <a16:creationId xmlns:a16="http://schemas.microsoft.com/office/drawing/2014/main" id="{082FA403-6D0E-479A-A5AD-DDB8CD2CE7A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2"/>
        </a:graphicData>
      </a:graphic>
    </xdr:graphicFrame>
    <xdr:clientData/>
  </xdr:twoCellAnchor>
  <xdr:twoCellAnchor>
    <xdr:from>
      <xdr:col>41</xdr:col>
      <xdr:colOff>0</xdr:colOff>
      <xdr:row>55</xdr:row>
      <xdr:rowOff>0</xdr:rowOff>
    </xdr:from>
    <xdr:to>
      <xdr:col>48</xdr:col>
      <xdr:colOff>305012</xdr:colOff>
      <xdr:row>70</xdr:row>
      <xdr:rowOff>0</xdr:rowOff>
    </xdr:to>
    <xdr:graphicFrame macro="">
      <xdr:nvGraphicFramePr>
        <xdr:cNvPr id="14" name="Chart 13">
          <a:extLst>
            <a:ext uri="{FF2B5EF4-FFF2-40B4-BE49-F238E27FC236}">
              <a16:creationId xmlns:a16="http://schemas.microsoft.com/office/drawing/2014/main" id="{3D36067A-1985-4756-B50F-966906044184}"/>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3"/>
        </a:graphicData>
      </a:graphic>
    </xdr:graphicFrame>
    <xdr:clientData/>
  </xdr:twoCellAnchor>
  <xdr:twoCellAnchor editAs="oneCell">
    <xdr:from>
      <xdr:col>0</xdr:col>
      <xdr:colOff>632748</xdr:colOff>
      <xdr:row>0</xdr:row>
      <xdr:rowOff>4762</xdr:rowOff>
    </xdr:from>
    <xdr:to>
      <xdr:col>14</xdr:col>
      <xdr:colOff>633139</xdr:colOff>
      <xdr:row>0</xdr:row>
      <xdr:rowOff>4348614</xdr:rowOff>
    </xdr:to>
    <xdr:pic>
      <xdr:nvPicPr>
        <xdr:cNvPr id="19" name="Picture 18">
          <a:extLst>
            <a:ext uri="{FF2B5EF4-FFF2-40B4-BE49-F238E27FC236}">
              <a16:creationId xmlns:a16="http://schemas.microsoft.com/office/drawing/2014/main" id="{31A8B2A5-D09A-CA78-0C06-610BE3E133AC}"/>
            </a:ext>
          </a:extLst>
        </xdr:cNvPr>
        <xdr:cNvPicPr>
          <a:picLocks noChangeAspect="1"/>
        </xdr:cNvPicPr>
      </xdr:nvPicPr>
      <xdr:blipFill>
        <a:blip xmlns:r="http://schemas.openxmlformats.org/officeDocument/2006/relationships" r:embed="rId14"/>
        <a:stretch>
          <a:fillRect/>
        </a:stretch>
      </xdr:blipFill>
      <xdr:spPr>
        <a:xfrm>
          <a:off x="632748" y="4762"/>
          <a:ext cx="10300998" cy="4369933"/>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0</xdr:col>
      <xdr:colOff>601980</xdr:colOff>
      <xdr:row>28</xdr:row>
      <xdr:rowOff>171450</xdr:rowOff>
    </xdr:from>
    <xdr:to>
      <xdr:col>8</xdr:col>
      <xdr:colOff>297180</xdr:colOff>
      <xdr:row>43</xdr:row>
      <xdr:rowOff>171450</xdr:rowOff>
    </xdr:to>
    <xdr:graphicFrame macro="">
      <xdr:nvGraphicFramePr>
        <xdr:cNvPr id="2" name="Chart 1">
          <a:extLst>
            <a:ext uri="{FF2B5EF4-FFF2-40B4-BE49-F238E27FC236}">
              <a16:creationId xmlns:a16="http://schemas.microsoft.com/office/drawing/2014/main" id="{A4CD9D1C-6686-4A6E-A683-15A2A803C122}"/>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0</xdr:col>
      <xdr:colOff>601980</xdr:colOff>
      <xdr:row>44</xdr:row>
      <xdr:rowOff>163830</xdr:rowOff>
    </xdr:from>
    <xdr:to>
      <xdr:col>8</xdr:col>
      <xdr:colOff>297180</xdr:colOff>
      <xdr:row>59</xdr:row>
      <xdr:rowOff>163830</xdr:rowOff>
    </xdr:to>
    <xdr:graphicFrame macro="">
      <xdr:nvGraphicFramePr>
        <xdr:cNvPr id="3" name="Chart 2">
          <a:extLst>
            <a:ext uri="{FF2B5EF4-FFF2-40B4-BE49-F238E27FC236}">
              <a16:creationId xmlns:a16="http://schemas.microsoft.com/office/drawing/2014/main" id="{B3F6D019-4776-49B1-99E9-1DA09A984AC3}"/>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9</xdr:col>
      <xdr:colOff>0</xdr:colOff>
      <xdr:row>45</xdr:row>
      <xdr:rowOff>0</xdr:rowOff>
    </xdr:from>
    <xdr:to>
      <xdr:col>16</xdr:col>
      <xdr:colOff>167640</xdr:colOff>
      <xdr:row>60</xdr:row>
      <xdr:rowOff>0</xdr:rowOff>
    </xdr:to>
    <xdr:graphicFrame macro="">
      <xdr:nvGraphicFramePr>
        <xdr:cNvPr id="5" name="Chart 4">
          <a:extLst>
            <a:ext uri="{FF2B5EF4-FFF2-40B4-BE49-F238E27FC236}">
              <a16:creationId xmlns:a16="http://schemas.microsoft.com/office/drawing/2014/main" id="{DED0CAC1-0256-4E42-8FAD-3478794319F5}"/>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17</xdr:col>
      <xdr:colOff>0</xdr:colOff>
      <xdr:row>45</xdr:row>
      <xdr:rowOff>0</xdr:rowOff>
    </xdr:from>
    <xdr:to>
      <xdr:col>24</xdr:col>
      <xdr:colOff>303107</xdr:colOff>
      <xdr:row>60</xdr:row>
      <xdr:rowOff>0</xdr:rowOff>
    </xdr:to>
    <xdr:graphicFrame macro="">
      <xdr:nvGraphicFramePr>
        <xdr:cNvPr id="6" name="Chart 5">
          <a:extLst>
            <a:ext uri="{FF2B5EF4-FFF2-40B4-BE49-F238E27FC236}">
              <a16:creationId xmlns:a16="http://schemas.microsoft.com/office/drawing/2014/main" id="{355762B9-0CF9-43A3-9C71-21D53DE19E4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25</xdr:col>
      <xdr:colOff>0</xdr:colOff>
      <xdr:row>45</xdr:row>
      <xdr:rowOff>0</xdr:rowOff>
    </xdr:from>
    <xdr:to>
      <xdr:col>32</xdr:col>
      <xdr:colOff>303107</xdr:colOff>
      <xdr:row>60</xdr:row>
      <xdr:rowOff>0</xdr:rowOff>
    </xdr:to>
    <xdr:graphicFrame macro="">
      <xdr:nvGraphicFramePr>
        <xdr:cNvPr id="7" name="Chart 6">
          <a:extLst>
            <a:ext uri="{FF2B5EF4-FFF2-40B4-BE49-F238E27FC236}">
              <a16:creationId xmlns:a16="http://schemas.microsoft.com/office/drawing/2014/main" id="{B14C56F8-4040-492B-ABEE-062B1BA9BCFE}"/>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33</xdr:col>
      <xdr:colOff>97971</xdr:colOff>
      <xdr:row>45</xdr:row>
      <xdr:rowOff>43542</xdr:rowOff>
    </xdr:from>
    <xdr:to>
      <xdr:col>40</xdr:col>
      <xdr:colOff>401078</xdr:colOff>
      <xdr:row>60</xdr:row>
      <xdr:rowOff>43542</xdr:rowOff>
    </xdr:to>
    <xdr:graphicFrame macro="">
      <xdr:nvGraphicFramePr>
        <xdr:cNvPr id="10" name="Chart 9">
          <a:extLst>
            <a:ext uri="{FF2B5EF4-FFF2-40B4-BE49-F238E27FC236}">
              <a16:creationId xmlns:a16="http://schemas.microsoft.com/office/drawing/2014/main" id="{8554DAF4-1F79-49EF-B4DC-2351D8614999}"/>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41</xdr:col>
      <xdr:colOff>195943</xdr:colOff>
      <xdr:row>45</xdr:row>
      <xdr:rowOff>54428</xdr:rowOff>
    </xdr:from>
    <xdr:to>
      <xdr:col>48</xdr:col>
      <xdr:colOff>499050</xdr:colOff>
      <xdr:row>60</xdr:row>
      <xdr:rowOff>54428</xdr:rowOff>
    </xdr:to>
    <xdr:graphicFrame macro="">
      <xdr:nvGraphicFramePr>
        <xdr:cNvPr id="12" name="Chart 11">
          <a:extLst>
            <a:ext uri="{FF2B5EF4-FFF2-40B4-BE49-F238E27FC236}">
              <a16:creationId xmlns:a16="http://schemas.microsoft.com/office/drawing/2014/main" id="{B75D34FF-20EA-4884-B2B7-F6116355412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xdr:from>
      <xdr:col>8</xdr:col>
      <xdr:colOff>598714</xdr:colOff>
      <xdr:row>61</xdr:row>
      <xdr:rowOff>148442</xdr:rowOff>
    </xdr:from>
    <xdr:to>
      <xdr:col>16</xdr:col>
      <xdr:colOff>167530</xdr:colOff>
      <xdr:row>76</xdr:row>
      <xdr:rowOff>148441</xdr:rowOff>
    </xdr:to>
    <xdr:graphicFrame macro="">
      <xdr:nvGraphicFramePr>
        <xdr:cNvPr id="13" name="Chart 12">
          <a:extLst>
            <a:ext uri="{FF2B5EF4-FFF2-40B4-BE49-F238E27FC236}">
              <a16:creationId xmlns:a16="http://schemas.microsoft.com/office/drawing/2014/main" id="{B8A00184-1542-46D1-B4D3-A86BFF48E04E}"/>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8"/>
        </a:graphicData>
      </a:graphic>
    </xdr:graphicFrame>
    <xdr:clientData/>
  </xdr:twoCellAnchor>
  <xdr:twoCellAnchor>
    <xdr:from>
      <xdr:col>0</xdr:col>
      <xdr:colOff>561110</xdr:colOff>
      <xdr:row>61</xdr:row>
      <xdr:rowOff>117764</xdr:rowOff>
    </xdr:from>
    <xdr:to>
      <xdr:col>8</xdr:col>
      <xdr:colOff>254617</xdr:colOff>
      <xdr:row>76</xdr:row>
      <xdr:rowOff>117763</xdr:rowOff>
    </xdr:to>
    <xdr:graphicFrame macro="">
      <xdr:nvGraphicFramePr>
        <xdr:cNvPr id="15" name="Chart 14">
          <a:extLst>
            <a:ext uri="{FF2B5EF4-FFF2-40B4-BE49-F238E27FC236}">
              <a16:creationId xmlns:a16="http://schemas.microsoft.com/office/drawing/2014/main" id="{5A4D274D-3352-4476-941E-E47AAE6D985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9"/>
        </a:graphicData>
      </a:graphic>
    </xdr:graphicFrame>
    <xdr:clientData/>
  </xdr:twoCellAnchor>
  <xdr:twoCellAnchor>
    <xdr:from>
      <xdr:col>16</xdr:col>
      <xdr:colOff>540328</xdr:colOff>
      <xdr:row>62</xdr:row>
      <xdr:rowOff>0</xdr:rowOff>
    </xdr:from>
    <xdr:to>
      <xdr:col>24</xdr:col>
      <xdr:colOff>233835</xdr:colOff>
      <xdr:row>77</xdr:row>
      <xdr:rowOff>-1</xdr:rowOff>
    </xdr:to>
    <xdr:graphicFrame macro="">
      <xdr:nvGraphicFramePr>
        <xdr:cNvPr id="16" name="Chart 15">
          <a:extLst>
            <a:ext uri="{FF2B5EF4-FFF2-40B4-BE49-F238E27FC236}">
              <a16:creationId xmlns:a16="http://schemas.microsoft.com/office/drawing/2014/main" id="{D5A68D64-AA41-4DC1-87D9-E6A38EFA3F39}"/>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0"/>
        </a:graphicData>
      </a:graphic>
    </xdr:graphicFrame>
    <xdr:clientData/>
  </xdr:twoCellAnchor>
  <xdr:twoCellAnchor>
    <xdr:from>
      <xdr:col>25</xdr:col>
      <xdr:colOff>0</xdr:colOff>
      <xdr:row>62</xdr:row>
      <xdr:rowOff>0</xdr:rowOff>
    </xdr:from>
    <xdr:to>
      <xdr:col>32</xdr:col>
      <xdr:colOff>303107</xdr:colOff>
      <xdr:row>77</xdr:row>
      <xdr:rowOff>-1</xdr:rowOff>
    </xdr:to>
    <xdr:graphicFrame macro="">
      <xdr:nvGraphicFramePr>
        <xdr:cNvPr id="17" name="Chart 16">
          <a:extLst>
            <a:ext uri="{FF2B5EF4-FFF2-40B4-BE49-F238E27FC236}">
              <a16:creationId xmlns:a16="http://schemas.microsoft.com/office/drawing/2014/main" id="{998A30A0-320D-425D-B9BD-85664405381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1"/>
        </a:graphicData>
      </a:graphic>
    </xdr:graphicFrame>
    <xdr:clientData/>
  </xdr:twoCellAnchor>
  <xdr:twoCellAnchor>
    <xdr:from>
      <xdr:col>33</xdr:col>
      <xdr:colOff>138545</xdr:colOff>
      <xdr:row>62</xdr:row>
      <xdr:rowOff>0</xdr:rowOff>
    </xdr:from>
    <xdr:to>
      <xdr:col>40</xdr:col>
      <xdr:colOff>441652</xdr:colOff>
      <xdr:row>77</xdr:row>
      <xdr:rowOff>-1</xdr:rowOff>
    </xdr:to>
    <xdr:graphicFrame macro="">
      <xdr:nvGraphicFramePr>
        <xdr:cNvPr id="19" name="Chart 18">
          <a:extLst>
            <a:ext uri="{FF2B5EF4-FFF2-40B4-BE49-F238E27FC236}">
              <a16:creationId xmlns:a16="http://schemas.microsoft.com/office/drawing/2014/main" id="{0024E12F-BD85-491B-8579-CDE1F1A6D38A}"/>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2"/>
        </a:graphicData>
      </a:graphic>
    </xdr:graphicFrame>
    <xdr:clientData/>
  </xdr:twoCellAnchor>
  <xdr:twoCellAnchor>
    <xdr:from>
      <xdr:col>41</xdr:col>
      <xdr:colOff>221673</xdr:colOff>
      <xdr:row>62</xdr:row>
      <xdr:rowOff>0</xdr:rowOff>
    </xdr:from>
    <xdr:to>
      <xdr:col>48</xdr:col>
      <xdr:colOff>524780</xdr:colOff>
      <xdr:row>77</xdr:row>
      <xdr:rowOff>-1</xdr:rowOff>
    </xdr:to>
    <xdr:graphicFrame macro="">
      <xdr:nvGraphicFramePr>
        <xdr:cNvPr id="20" name="Chart 19">
          <a:extLst>
            <a:ext uri="{FF2B5EF4-FFF2-40B4-BE49-F238E27FC236}">
              <a16:creationId xmlns:a16="http://schemas.microsoft.com/office/drawing/2014/main" id="{181684BB-2332-4203-91CB-C0A91B557FFE}"/>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3"/>
        </a:graphicData>
      </a:graphic>
    </xdr:graphicFrame>
    <xdr:clientData/>
  </xdr:twoCellAnchor>
  <xdr:twoCellAnchor>
    <xdr:from>
      <xdr:col>6</xdr:col>
      <xdr:colOff>571499</xdr:colOff>
      <xdr:row>89</xdr:row>
      <xdr:rowOff>229720</xdr:rowOff>
    </xdr:from>
    <xdr:to>
      <xdr:col>7</xdr:col>
      <xdr:colOff>487455</xdr:colOff>
      <xdr:row>90</xdr:row>
      <xdr:rowOff>117661</xdr:rowOff>
    </xdr:to>
    <xdr:cxnSp macro="">
      <xdr:nvCxnSpPr>
        <xdr:cNvPr id="11" name="Straight Arrow Connector 10">
          <a:extLst>
            <a:ext uri="{FF2B5EF4-FFF2-40B4-BE49-F238E27FC236}">
              <a16:creationId xmlns:a16="http://schemas.microsoft.com/office/drawing/2014/main" id="{04EABC63-1D8D-1D5B-C387-1934A1B93D7E}"/>
            </a:ext>
          </a:extLst>
        </xdr:cNvPr>
        <xdr:cNvCxnSpPr/>
      </xdr:nvCxnSpPr>
      <xdr:spPr>
        <a:xfrm flipH="1">
          <a:off x="4768103" y="20932588"/>
          <a:ext cx="565897" cy="280147"/>
        </a:xfrm>
        <a:prstGeom prst="straightConnector1">
          <a:avLst/>
        </a:prstGeom>
        <a:ln w="28575">
          <a:solidFill>
            <a:srgbClr val="FF6600"/>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0</xdr:col>
      <xdr:colOff>636133</xdr:colOff>
      <xdr:row>0</xdr:row>
      <xdr:rowOff>0</xdr:rowOff>
    </xdr:from>
    <xdr:to>
      <xdr:col>15</xdr:col>
      <xdr:colOff>58956</xdr:colOff>
      <xdr:row>0</xdr:row>
      <xdr:rowOff>4626429</xdr:rowOff>
    </xdr:to>
    <xdr:pic>
      <xdr:nvPicPr>
        <xdr:cNvPr id="4" name="Picture 3">
          <a:extLst>
            <a:ext uri="{FF2B5EF4-FFF2-40B4-BE49-F238E27FC236}">
              <a16:creationId xmlns:a16="http://schemas.microsoft.com/office/drawing/2014/main" id="{3A0644BE-845B-DCC4-E656-7BC77CC972EB}"/>
            </a:ext>
          </a:extLst>
        </xdr:cNvPr>
        <xdr:cNvPicPr>
          <a:picLocks noChangeAspect="1"/>
        </xdr:cNvPicPr>
      </xdr:nvPicPr>
      <xdr:blipFill rotWithShape="1">
        <a:blip xmlns:r="http://schemas.openxmlformats.org/officeDocument/2006/relationships" r:embed="rId14"/>
        <a:srcRect t="12538" b="19744"/>
        <a:stretch/>
      </xdr:blipFill>
      <xdr:spPr>
        <a:xfrm>
          <a:off x="636133" y="0"/>
          <a:ext cx="10488016" cy="4626429"/>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9</xdr:col>
      <xdr:colOff>22859</xdr:colOff>
      <xdr:row>13</xdr:row>
      <xdr:rowOff>31635</xdr:rowOff>
    </xdr:from>
    <xdr:to>
      <xdr:col>18</xdr:col>
      <xdr:colOff>478155</xdr:colOff>
      <xdr:row>36</xdr:row>
      <xdr:rowOff>74743</xdr:rowOff>
    </xdr:to>
    <xdr:pic>
      <xdr:nvPicPr>
        <xdr:cNvPr id="3" name="Picture 2">
          <a:extLst>
            <a:ext uri="{FF2B5EF4-FFF2-40B4-BE49-F238E27FC236}">
              <a16:creationId xmlns:a16="http://schemas.microsoft.com/office/drawing/2014/main" id="{8ABCF123-7BD5-42AE-AA49-569ECF02AF43}"/>
            </a:ext>
          </a:extLst>
        </xdr:cNvPr>
        <xdr:cNvPicPr>
          <a:picLocks noChangeAspect="1"/>
        </xdr:cNvPicPr>
      </xdr:nvPicPr>
      <xdr:blipFill>
        <a:blip xmlns:r="http://schemas.openxmlformats.org/officeDocument/2006/relationships" r:embed="rId1"/>
        <a:stretch>
          <a:fillRect/>
        </a:stretch>
      </xdr:blipFill>
      <xdr:spPr>
        <a:xfrm>
          <a:off x="7366634" y="1850910"/>
          <a:ext cx="5937886" cy="4256968"/>
        </a:xfrm>
        <a:prstGeom prst="rect">
          <a:avLst/>
        </a:prstGeom>
      </xdr:spPr>
    </xdr:pic>
    <xdr:clientData/>
  </xdr:twoCellAnchor>
  <xdr:twoCellAnchor>
    <xdr:from>
      <xdr:col>0</xdr:col>
      <xdr:colOff>302895</xdr:colOff>
      <xdr:row>40</xdr:row>
      <xdr:rowOff>133350</xdr:rowOff>
    </xdr:from>
    <xdr:to>
      <xdr:col>0</xdr:col>
      <xdr:colOff>754380</xdr:colOff>
      <xdr:row>42</xdr:row>
      <xdr:rowOff>47625</xdr:rowOff>
    </xdr:to>
    <xdr:sp macro="" textlink="">
      <xdr:nvSpPr>
        <xdr:cNvPr id="7" name="Arrow: Right 6">
          <a:extLst>
            <a:ext uri="{FF2B5EF4-FFF2-40B4-BE49-F238E27FC236}">
              <a16:creationId xmlns:a16="http://schemas.microsoft.com/office/drawing/2014/main" id="{1BB98CDD-4C8C-422D-BD8E-A0D0F83A458B}"/>
            </a:ext>
          </a:extLst>
        </xdr:cNvPr>
        <xdr:cNvSpPr/>
      </xdr:nvSpPr>
      <xdr:spPr>
        <a:xfrm>
          <a:off x="302895" y="7962900"/>
          <a:ext cx="451485" cy="276225"/>
        </a:xfrm>
        <a:prstGeom prst="rightArrow">
          <a:avLst/>
        </a:prstGeom>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266700</xdr:colOff>
      <xdr:row>9</xdr:row>
      <xdr:rowOff>9525</xdr:rowOff>
    </xdr:from>
    <xdr:to>
      <xdr:col>0</xdr:col>
      <xdr:colOff>714375</xdr:colOff>
      <xdr:row>9</xdr:row>
      <xdr:rowOff>295275</xdr:rowOff>
    </xdr:to>
    <xdr:sp macro="" textlink="">
      <xdr:nvSpPr>
        <xdr:cNvPr id="8" name="Arrow: Right 7">
          <a:extLst>
            <a:ext uri="{FF2B5EF4-FFF2-40B4-BE49-F238E27FC236}">
              <a16:creationId xmlns:a16="http://schemas.microsoft.com/office/drawing/2014/main" id="{F70852DA-F3E5-494E-8518-F645631DECF1}"/>
            </a:ext>
          </a:extLst>
        </xdr:cNvPr>
        <xdr:cNvSpPr/>
      </xdr:nvSpPr>
      <xdr:spPr>
        <a:xfrm>
          <a:off x="266700" y="1638300"/>
          <a:ext cx="447675" cy="285750"/>
        </a:xfrm>
        <a:prstGeom prst="rightArrow">
          <a:avLst/>
        </a:prstGeom>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t"/>
        <a:lstStyle/>
        <a:p>
          <a:pPr algn="l"/>
          <a:endParaRPr lang="en-US" sz="1100"/>
        </a:p>
      </xdr:txBody>
    </xdr:sp>
    <xdr:clientData/>
  </xdr:twoCellAnchor>
  <xdr:twoCellAnchor>
    <xdr:from>
      <xdr:col>7</xdr:col>
      <xdr:colOff>533400</xdr:colOff>
      <xdr:row>9</xdr:row>
      <xdr:rowOff>85725</xdr:rowOff>
    </xdr:from>
    <xdr:to>
      <xdr:col>8</xdr:col>
      <xdr:colOff>304800</xdr:colOff>
      <xdr:row>9</xdr:row>
      <xdr:rowOff>371475</xdr:rowOff>
    </xdr:to>
    <xdr:sp macro="" textlink="">
      <xdr:nvSpPr>
        <xdr:cNvPr id="9" name="Arrow: Right 8">
          <a:extLst>
            <a:ext uri="{FF2B5EF4-FFF2-40B4-BE49-F238E27FC236}">
              <a16:creationId xmlns:a16="http://schemas.microsoft.com/office/drawing/2014/main" id="{ADCB1B06-240A-45D0-B130-81E6AB311FCC}"/>
            </a:ext>
          </a:extLst>
        </xdr:cNvPr>
        <xdr:cNvSpPr/>
      </xdr:nvSpPr>
      <xdr:spPr>
        <a:xfrm>
          <a:off x="8448675" y="1714500"/>
          <a:ext cx="447675" cy="285750"/>
        </a:xfrm>
        <a:prstGeom prst="rightArrow">
          <a:avLst/>
        </a:prstGeom>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t"/>
        <a:lstStyle/>
        <a:p>
          <a:pPr algn="l"/>
          <a:endParaRPr lang="en-US" sz="1100"/>
        </a:p>
      </xdr:txBody>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639536</xdr:colOff>
      <xdr:row>0</xdr:row>
      <xdr:rowOff>1</xdr:rowOff>
    </xdr:from>
    <xdr:to>
      <xdr:col>12</xdr:col>
      <xdr:colOff>17141</xdr:colOff>
      <xdr:row>40</xdr:row>
      <xdr:rowOff>74839</xdr:rowOff>
    </xdr:to>
    <xdr:pic>
      <xdr:nvPicPr>
        <xdr:cNvPr id="5" name="Picture 4">
          <a:extLst>
            <a:ext uri="{FF2B5EF4-FFF2-40B4-BE49-F238E27FC236}">
              <a16:creationId xmlns:a16="http://schemas.microsoft.com/office/drawing/2014/main" id="{C447DA68-590A-4ABD-A575-E48CC877AEEA}"/>
            </a:ext>
          </a:extLst>
        </xdr:cNvPr>
        <xdr:cNvPicPr>
          <a:picLocks noChangeAspect="1"/>
        </xdr:cNvPicPr>
      </xdr:nvPicPr>
      <xdr:blipFill rotWithShape="1">
        <a:blip xmlns:r="http://schemas.openxmlformats.org/officeDocument/2006/relationships" r:embed="rId1"/>
        <a:srcRect t="4440" b="16113"/>
        <a:stretch/>
      </xdr:blipFill>
      <xdr:spPr>
        <a:xfrm>
          <a:off x="639536" y="1"/>
          <a:ext cx="14065699" cy="7422695"/>
        </a:xfrm>
        <a:prstGeom prst="rect">
          <a:avLst/>
        </a:prstGeom>
      </xdr:spPr>
    </xdr:pic>
    <xdr:clientData/>
  </xdr:twoCellAnchor>
  <xdr:twoCellAnchor>
    <xdr:from>
      <xdr:col>1</xdr:col>
      <xdr:colOff>13608</xdr:colOff>
      <xdr:row>48</xdr:row>
      <xdr:rowOff>6804</xdr:rowOff>
    </xdr:from>
    <xdr:to>
      <xdr:col>6</xdr:col>
      <xdr:colOff>1103778</xdr:colOff>
      <xdr:row>57</xdr:row>
      <xdr:rowOff>162485</xdr:rowOff>
    </xdr:to>
    <xdr:sp macro="" textlink="">
      <xdr:nvSpPr>
        <xdr:cNvPr id="6" name="TextBox 5">
          <a:extLst>
            <a:ext uri="{FF2B5EF4-FFF2-40B4-BE49-F238E27FC236}">
              <a16:creationId xmlns:a16="http://schemas.microsoft.com/office/drawing/2014/main" id="{EB6D6C46-8666-4774-806A-931F91DF5979}"/>
            </a:ext>
          </a:extLst>
        </xdr:cNvPr>
        <xdr:cNvSpPr txBox="1"/>
      </xdr:nvSpPr>
      <xdr:spPr>
        <a:xfrm>
          <a:off x="663549" y="8786613"/>
          <a:ext cx="8267538" cy="1971034"/>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b="1">
              <a:solidFill>
                <a:srgbClr val="FF4E00"/>
              </a:solidFill>
              <a:effectLst/>
              <a:latin typeface="Arial" panose="020B0604020202020204" pitchFamily="34" charset="0"/>
              <a:ea typeface="+mn-ea"/>
              <a:cs typeface="Arial" panose="020B0604020202020204" pitchFamily="34" charset="0"/>
            </a:rPr>
            <a:t>Step 1</a:t>
          </a:r>
          <a:endParaRPr lang="en-US" sz="1100">
            <a:solidFill>
              <a:srgbClr val="FF4E00"/>
            </a:solidFill>
            <a:effectLst/>
            <a:latin typeface="Arial" panose="020B0604020202020204" pitchFamily="34" charset="0"/>
            <a:ea typeface="+mn-ea"/>
            <a:cs typeface="Arial" panose="020B0604020202020204" pitchFamily="34" charset="0"/>
          </a:endParaRPr>
        </a:p>
        <a:p>
          <a:r>
            <a:rPr lang="en-US" sz="1100">
              <a:solidFill>
                <a:schemeClr val="dk1"/>
              </a:solidFill>
              <a:effectLst/>
              <a:latin typeface="Arial" panose="020B0604020202020204" pitchFamily="34" charset="0"/>
              <a:ea typeface="+mn-ea"/>
              <a:cs typeface="Arial" panose="020B0604020202020204" pitchFamily="34" charset="0"/>
            </a:rPr>
            <a:t>In the first column of the </a:t>
          </a:r>
          <a:r>
            <a:rPr lang="en-US" sz="1100" b="1">
              <a:solidFill>
                <a:schemeClr val="dk1"/>
              </a:solidFill>
              <a:effectLst/>
              <a:latin typeface="Arial" panose="020B0604020202020204" pitchFamily="34" charset="0"/>
              <a:ea typeface="+mn-ea"/>
              <a:cs typeface="Arial" panose="020B0604020202020204" pitchFamily="34" charset="0"/>
            </a:rPr>
            <a:t>Transportation Chart </a:t>
          </a:r>
          <a:r>
            <a:rPr lang="en-US" sz="1100">
              <a:solidFill>
                <a:schemeClr val="dk1"/>
              </a:solidFill>
              <a:effectLst/>
              <a:latin typeface="Arial" panose="020B0604020202020204" pitchFamily="34" charset="0"/>
              <a:ea typeface="+mn-ea"/>
              <a:cs typeface="Arial" panose="020B0604020202020204" pitchFamily="34" charset="0"/>
            </a:rPr>
            <a:t>below, list each type of vehicle used by your facility, using one row per vehicle type, as shown in red in the example chart. </a:t>
          </a:r>
        </a:p>
        <a:p>
          <a:r>
            <a:rPr lang="en-US" sz="1100">
              <a:solidFill>
                <a:schemeClr val="dk1"/>
              </a:solidFill>
              <a:effectLst/>
              <a:latin typeface="Arial" panose="020B0604020202020204" pitchFamily="34" charset="0"/>
              <a:ea typeface="+mn-ea"/>
              <a:cs typeface="Arial" panose="020B0604020202020204" pitchFamily="34" charset="0"/>
            </a:rPr>
            <a:t> </a:t>
          </a:r>
        </a:p>
        <a:p>
          <a:r>
            <a:rPr lang="en-US" sz="1100" b="1">
              <a:solidFill>
                <a:srgbClr val="FF4E00"/>
              </a:solidFill>
              <a:effectLst/>
              <a:latin typeface="Arial" panose="020B0604020202020204" pitchFamily="34" charset="0"/>
              <a:ea typeface="+mn-ea"/>
              <a:cs typeface="Arial" panose="020B0604020202020204" pitchFamily="34" charset="0"/>
            </a:rPr>
            <a:t>Step 2</a:t>
          </a:r>
          <a:endParaRPr lang="en-US" sz="1100">
            <a:solidFill>
              <a:srgbClr val="FF4E00"/>
            </a:solidFill>
            <a:effectLst/>
            <a:latin typeface="Arial" panose="020B0604020202020204" pitchFamily="34" charset="0"/>
            <a:ea typeface="+mn-ea"/>
            <a:cs typeface="Arial" panose="020B0604020202020204" pitchFamily="34" charset="0"/>
          </a:endParaRPr>
        </a:p>
        <a:p>
          <a:r>
            <a:rPr lang="en-US" sz="1100">
              <a:solidFill>
                <a:schemeClr val="dk1"/>
              </a:solidFill>
              <a:effectLst/>
              <a:latin typeface="Arial" panose="020B0604020202020204" pitchFamily="34" charset="0"/>
              <a:ea typeface="+mn-ea"/>
              <a:cs typeface="Arial" panose="020B0604020202020204" pitchFamily="34" charset="0"/>
            </a:rPr>
            <a:t>For each vehicle type, identify its fuel type listed in </a:t>
          </a:r>
          <a:r>
            <a:rPr lang="en-US" sz="1100" b="1">
              <a:solidFill>
                <a:schemeClr val="dk1"/>
              </a:solidFill>
              <a:effectLst/>
              <a:latin typeface="Arial" panose="020B0604020202020204" pitchFamily="34" charset="0"/>
              <a:ea typeface="+mn-ea"/>
              <a:cs typeface="Arial" panose="020B0604020202020204" pitchFamily="34" charset="0"/>
            </a:rPr>
            <a:t>Table 1</a:t>
          </a:r>
          <a:r>
            <a:rPr lang="en-US" sz="1100">
              <a:solidFill>
                <a:schemeClr val="dk1"/>
              </a:solidFill>
              <a:effectLst/>
              <a:latin typeface="Arial" panose="020B0604020202020204" pitchFamily="34" charset="0"/>
              <a:ea typeface="+mn-ea"/>
              <a:cs typeface="Arial" panose="020B0604020202020204" pitchFamily="34" charset="0"/>
            </a:rPr>
            <a:t>. Copy the “Fuel Type” and “kg CO</a:t>
          </a:r>
          <a:r>
            <a:rPr lang="en-US" sz="1100" baseline="-25000">
              <a:solidFill>
                <a:schemeClr val="dk1"/>
              </a:solidFill>
              <a:effectLst/>
              <a:latin typeface="Arial" panose="020B0604020202020204" pitchFamily="34" charset="0"/>
              <a:ea typeface="+mn-ea"/>
              <a:cs typeface="Arial" panose="020B0604020202020204" pitchFamily="34" charset="0"/>
            </a:rPr>
            <a:t>2</a:t>
          </a:r>
          <a:r>
            <a:rPr lang="en-US" sz="1100">
              <a:solidFill>
                <a:schemeClr val="dk1"/>
              </a:solidFill>
              <a:effectLst/>
              <a:latin typeface="Arial" panose="020B0604020202020204" pitchFamily="34" charset="0"/>
              <a:ea typeface="+mn-ea"/>
              <a:cs typeface="Arial" panose="020B0604020202020204" pitchFamily="34" charset="0"/>
            </a:rPr>
            <a:t> per unit” values for that fuel type from Table 1 into columns C and D of your Transportation Chart. </a:t>
          </a:r>
        </a:p>
        <a:p>
          <a:r>
            <a:rPr lang="en-US" sz="1100" b="1">
              <a:solidFill>
                <a:schemeClr val="dk1"/>
              </a:solidFill>
              <a:effectLst/>
              <a:latin typeface="Arial" panose="020B0604020202020204" pitchFamily="34" charset="0"/>
              <a:ea typeface="+mn-ea"/>
              <a:cs typeface="Arial" panose="020B0604020202020204" pitchFamily="34" charset="0"/>
            </a:rPr>
            <a:t> </a:t>
          </a:r>
          <a:endParaRPr lang="en-US" sz="1100">
            <a:solidFill>
              <a:schemeClr val="dk1"/>
            </a:solidFill>
            <a:effectLst/>
            <a:latin typeface="Arial" panose="020B0604020202020204" pitchFamily="34" charset="0"/>
            <a:ea typeface="+mn-ea"/>
            <a:cs typeface="Arial" panose="020B0604020202020204" pitchFamily="34" charset="0"/>
          </a:endParaRPr>
        </a:p>
        <a:p>
          <a:r>
            <a:rPr lang="en-US" sz="1100" b="1">
              <a:solidFill>
                <a:srgbClr val="FF4E00"/>
              </a:solidFill>
              <a:effectLst/>
              <a:latin typeface="Arial" panose="020B0604020202020204" pitchFamily="34" charset="0"/>
              <a:ea typeface="+mn-ea"/>
              <a:cs typeface="Arial" panose="020B0604020202020204" pitchFamily="34" charset="0"/>
            </a:rPr>
            <a:t>Step 3</a:t>
          </a:r>
          <a:endParaRPr lang="en-US" sz="1100">
            <a:solidFill>
              <a:srgbClr val="FF4E00"/>
            </a:solidFill>
            <a:effectLst/>
            <a:latin typeface="Arial" panose="020B0604020202020204" pitchFamily="34" charset="0"/>
            <a:ea typeface="+mn-ea"/>
            <a:cs typeface="Arial" panose="020B0604020202020204" pitchFamily="34" charset="0"/>
          </a:endParaRPr>
        </a:p>
        <a:p>
          <a:r>
            <a:rPr lang="en-US" sz="1100">
              <a:solidFill>
                <a:schemeClr val="dk1"/>
              </a:solidFill>
              <a:effectLst/>
              <a:latin typeface="Arial" panose="020B0604020202020204" pitchFamily="34" charset="0"/>
              <a:ea typeface="+mn-ea"/>
              <a:cs typeface="Arial" panose="020B0604020202020204" pitchFamily="34" charset="0"/>
            </a:rPr>
            <a:t>Complete the data for each vehicle type by </a:t>
          </a:r>
          <a:r>
            <a:rPr lang="en-US" sz="1100">
              <a:solidFill>
                <a:sysClr val="windowText" lastClr="000000"/>
              </a:solidFill>
              <a:effectLst/>
              <a:latin typeface="Arial" panose="020B0604020202020204" pitchFamily="34" charset="0"/>
              <a:ea typeface="+mn-ea"/>
              <a:cs typeface="Arial" panose="020B0604020202020204" pitchFamily="34" charset="0"/>
            </a:rPr>
            <a:t>entering the number of units of that type of vehicle, the </a:t>
          </a:r>
          <a:r>
            <a:rPr lang="en-US" sz="1100">
              <a:solidFill>
                <a:schemeClr val="dk1"/>
              </a:solidFill>
              <a:effectLst/>
              <a:latin typeface="Arial" panose="020B0604020202020204" pitchFamily="34" charset="0"/>
              <a:ea typeface="+mn-ea"/>
              <a:cs typeface="Arial" panose="020B0604020202020204" pitchFamily="34" charset="0"/>
            </a:rPr>
            <a:t>total miles traveled per year, and average miles per gallon for that vehicle type.</a:t>
          </a:r>
          <a:endParaRPr lang="en-US" sz="1100">
            <a:latin typeface="Arial" panose="020B0604020202020204" pitchFamily="34" charset="0"/>
            <a:cs typeface="Arial" panose="020B0604020202020204" pitchFamily="34" charset="0"/>
          </a:endParaRPr>
        </a:p>
      </xdr:txBody>
    </xdr:sp>
    <xdr:clientData/>
  </xdr:twoCellAnchor>
  <xdr:twoCellAnchor>
    <xdr:from>
      <xdr:col>8</xdr:col>
      <xdr:colOff>284208</xdr:colOff>
      <xdr:row>67</xdr:row>
      <xdr:rowOff>11139</xdr:rowOff>
    </xdr:from>
    <xdr:to>
      <xdr:col>12</xdr:col>
      <xdr:colOff>228446</xdr:colOff>
      <xdr:row>69</xdr:row>
      <xdr:rowOff>170652</xdr:rowOff>
    </xdr:to>
    <xdr:sp macro="" textlink="">
      <xdr:nvSpPr>
        <xdr:cNvPr id="7" name="TextBox 6">
          <a:extLst>
            <a:ext uri="{FF2B5EF4-FFF2-40B4-BE49-F238E27FC236}">
              <a16:creationId xmlns:a16="http://schemas.microsoft.com/office/drawing/2014/main" id="{E4ED9E87-0494-467D-A001-04DF2A3E9EE7}"/>
            </a:ext>
          </a:extLst>
        </xdr:cNvPr>
        <xdr:cNvSpPr txBox="1"/>
      </xdr:nvSpPr>
      <xdr:spPr>
        <a:xfrm rot="21323350">
          <a:off x="10285458" y="13427782"/>
          <a:ext cx="4638702" cy="1050781"/>
        </a:xfrm>
        <a:prstGeom prst="leftArrow">
          <a:avLst>
            <a:gd name="adj1" fmla="val 82215"/>
            <a:gd name="adj2" fmla="val 50000"/>
          </a:avLst>
        </a:prstGeom>
        <a:solidFill>
          <a:schemeClr val="bg1">
            <a:lumMod val="95000"/>
          </a:schemeClr>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b="1">
              <a:solidFill>
                <a:srgbClr val="FF4E00"/>
              </a:solidFill>
              <a:effectLst/>
              <a:latin typeface="Arial" panose="020B0604020202020204" pitchFamily="34" charset="0"/>
              <a:ea typeface="+mn-ea"/>
              <a:cs typeface="Arial" panose="020B0604020202020204" pitchFamily="34" charset="0"/>
            </a:rPr>
            <a:t>Tip</a:t>
          </a:r>
          <a:endParaRPr lang="en-US" sz="1100">
            <a:solidFill>
              <a:srgbClr val="FF4E00"/>
            </a:solidFill>
            <a:effectLst/>
            <a:latin typeface="Arial" panose="020B0604020202020204" pitchFamily="34" charset="0"/>
            <a:ea typeface="+mn-ea"/>
            <a:cs typeface="Arial" panose="020B0604020202020204" pitchFamily="34" charset="0"/>
          </a:endParaRPr>
        </a:p>
        <a:p>
          <a:r>
            <a:rPr lang="en-US" sz="1100">
              <a:solidFill>
                <a:schemeClr val="dk1"/>
              </a:solidFill>
              <a:effectLst/>
              <a:latin typeface="Arial" panose="020B0604020202020204" pitchFamily="34" charset="0"/>
              <a:ea typeface="+mn-ea"/>
              <a:cs typeface="Arial" panose="020B0604020202020204" pitchFamily="34" charset="0"/>
            </a:rPr>
            <a:t>To add a row to the Transportation </a:t>
          </a:r>
          <a:r>
            <a:rPr lang="en-US" sz="1100">
              <a:solidFill>
                <a:sysClr val="windowText" lastClr="000000"/>
              </a:solidFill>
              <a:effectLst/>
              <a:latin typeface="Arial" panose="020B0604020202020204" pitchFamily="34" charset="0"/>
              <a:ea typeface="+mn-ea"/>
              <a:cs typeface="Arial" panose="020B0604020202020204" pitchFamily="34" charset="0"/>
            </a:rPr>
            <a:t>Chart, use the row bar to select </a:t>
          </a:r>
          <a:r>
            <a:rPr lang="en-US" sz="1100" b="0">
              <a:solidFill>
                <a:sysClr val="windowText" lastClr="000000"/>
              </a:solidFill>
              <a:effectLst/>
              <a:latin typeface="Arial" panose="020B0604020202020204" pitchFamily="34" charset="0"/>
              <a:ea typeface="+mn-ea"/>
              <a:cs typeface="Arial" panose="020B0604020202020204" pitchFamily="34" charset="0"/>
            </a:rPr>
            <a:t>and copy row 71....</a:t>
          </a:r>
          <a:r>
            <a:rPr lang="en-US" sz="1100" b="0" baseline="0">
              <a:solidFill>
                <a:sysClr val="windowText" lastClr="000000"/>
              </a:solidFill>
              <a:effectLst/>
              <a:latin typeface="Arial" panose="020B0604020202020204" pitchFamily="34" charset="0"/>
              <a:ea typeface="+mn-ea"/>
              <a:cs typeface="Arial" panose="020B0604020202020204" pitchFamily="34" charset="0"/>
            </a:rPr>
            <a:t> then select row 72, </a:t>
          </a:r>
          <a:r>
            <a:rPr lang="en-US" sz="1100" b="0">
              <a:solidFill>
                <a:sysClr val="windowText" lastClr="000000"/>
              </a:solidFill>
              <a:effectLst/>
              <a:latin typeface="Arial" panose="020B0604020202020204" pitchFamily="34" charset="0"/>
              <a:ea typeface="+mn-ea"/>
              <a:cs typeface="Arial" panose="020B0604020202020204" pitchFamily="34" charset="0"/>
            </a:rPr>
            <a:t>right-click </a:t>
          </a:r>
          <a:r>
            <a:rPr lang="en-US" sz="1100" b="0">
              <a:solidFill>
                <a:schemeClr val="dk1"/>
              </a:solidFill>
              <a:effectLst/>
              <a:latin typeface="Arial" panose="020B0604020202020204" pitchFamily="34" charset="0"/>
              <a:ea typeface="+mn-ea"/>
              <a:cs typeface="Arial" panose="020B0604020202020204" pitchFamily="34" charset="0"/>
            </a:rPr>
            <a:t>and choose "Insert copied cells." Repeat </a:t>
          </a:r>
          <a:r>
            <a:rPr lang="en-US" sz="1100">
              <a:solidFill>
                <a:schemeClr val="dk1"/>
              </a:solidFill>
              <a:effectLst/>
              <a:latin typeface="Arial" panose="020B0604020202020204" pitchFamily="34" charset="0"/>
              <a:ea typeface="+mn-ea"/>
              <a:cs typeface="Arial" panose="020B0604020202020204" pitchFamily="34" charset="0"/>
            </a:rPr>
            <a:t>as many times as needed.</a:t>
          </a:r>
          <a:endParaRPr lang="en-US" sz="1100">
            <a:latin typeface="Arial" panose="020B0604020202020204" pitchFamily="34" charset="0"/>
            <a:cs typeface="Arial" panose="020B0604020202020204" pitchFamily="34" charset="0"/>
          </a:endParaRPr>
        </a:p>
      </xdr:txBody>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20409</xdr:colOff>
      <xdr:row>0</xdr:row>
      <xdr:rowOff>13609</xdr:rowOff>
    </xdr:from>
    <xdr:to>
      <xdr:col>16</xdr:col>
      <xdr:colOff>38448</xdr:colOff>
      <xdr:row>37</xdr:row>
      <xdr:rowOff>105623</xdr:rowOff>
    </xdr:to>
    <xdr:pic>
      <xdr:nvPicPr>
        <xdr:cNvPr id="5" name="Picture 4">
          <a:hlinkClick xmlns:r="http://schemas.openxmlformats.org/officeDocument/2006/relationships" r:id="rId1"/>
          <a:extLst>
            <a:ext uri="{FF2B5EF4-FFF2-40B4-BE49-F238E27FC236}">
              <a16:creationId xmlns:a16="http://schemas.microsoft.com/office/drawing/2014/main" id="{02116D55-288B-3F2C-0F4B-4F74156EE031}"/>
            </a:ext>
          </a:extLst>
        </xdr:cNvPr>
        <xdr:cNvPicPr>
          <a:picLocks noChangeAspect="1"/>
        </xdr:cNvPicPr>
      </xdr:nvPicPr>
      <xdr:blipFill>
        <a:blip xmlns:r="http://schemas.openxmlformats.org/officeDocument/2006/relationships" r:embed="rId2"/>
        <a:stretch>
          <a:fillRect/>
        </a:stretch>
      </xdr:blipFill>
      <xdr:spPr>
        <a:xfrm>
          <a:off x="20409" y="13609"/>
          <a:ext cx="10400289" cy="6699983"/>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G:\2017%20CAP%20Update\Methodology\RegistryComparison\CampusCarbonCalculator_v9.xlsm"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User_Agreement"/>
      <sheetName val="Introduction"/>
      <sheetName val="Spreadsheet_Map"/>
      <sheetName val="Input"/>
      <sheetName val="Input_InflAdj"/>
      <sheetName val="CustFuelMix"/>
      <sheetName val="Input_Commuter"/>
      <sheetName val="S_CO2"/>
      <sheetName val="S_CH4"/>
      <sheetName val="S_N2O"/>
      <sheetName val="S_Energy"/>
      <sheetName val="S_CO2_Sum"/>
      <sheetName val="S_CH4_Sum"/>
      <sheetName val="S_N2O_Sum"/>
      <sheetName val="S_Energy_Sum"/>
      <sheetName val="S_eCO2_Sum"/>
      <sheetName val="S_Annual"/>
      <sheetName val="S_Demo"/>
      <sheetName val="ACUPCC_Reporting"/>
      <sheetName val="GraphControl"/>
      <sheetName val="Linear Projection"/>
      <sheetName val="Normalization"/>
      <sheetName val="Customized trends"/>
      <sheetName val="Detailed Projection"/>
      <sheetName val="Project_Input"/>
      <sheetName val="P_Cost_Ass"/>
      <sheetName val="Project_EF"/>
      <sheetName val="P_Emissions_Calc"/>
      <sheetName val="P_Source_Increases"/>
      <sheetName val="P_Source_Reductions"/>
      <sheetName val="P_Cash_Flow"/>
      <sheetName val="P_Sum"/>
      <sheetName val="P_Exec_Sum"/>
      <sheetName val="PG_EmissionsReductions"/>
      <sheetName val="PG_CapitalCost"/>
      <sheetName val="PG_AnnualCost"/>
      <sheetName val="PG_PaybackTime"/>
      <sheetName val="PG_IRR"/>
      <sheetName val="PG_NPV"/>
      <sheetName val="PG_CostPerReduction"/>
      <sheetName val="PG_eCO2_Wedges"/>
      <sheetName val="PG_vs_BAU"/>
      <sheetName val="EF_Map"/>
      <sheetName val="EF_CO2"/>
      <sheetName val="EF_CH4"/>
      <sheetName val="EF_N2O"/>
      <sheetName val="EF_Energy"/>
      <sheetName val="EF_eCO2"/>
      <sheetName val="EF_Stationary"/>
      <sheetName val="EF_Transportation"/>
      <sheetName val="EF_Agriculture"/>
      <sheetName val="EF_Animals"/>
      <sheetName val="EF_Refrigerants"/>
      <sheetName val="EF_Electric"/>
      <sheetName val="EF_ElectricMap"/>
      <sheetName val="EF_ElectricCO2"/>
      <sheetName val="EF_ElectricCH4N2O"/>
      <sheetName val="EF_ElectricCH4N20_Post2006"/>
      <sheetName val="EF_ElectricEnergy"/>
      <sheetName val="EF_ElectricLoss"/>
      <sheetName val="CustFuelMixConversion"/>
      <sheetName val="EF_ElectricGenEff"/>
      <sheetName val="EF_Steam"/>
      <sheetName val="EF_Water"/>
      <sheetName val="EF_SolidWaste"/>
      <sheetName val="EF_Wastewater"/>
      <sheetName val="EF_Paper"/>
      <sheetName val="EF_Offset"/>
      <sheetName val="EF_GWP"/>
      <sheetName val="EF_HeatingValues"/>
      <sheetName val="EF_CarbonContent"/>
      <sheetName val="EF_CH4N2O"/>
      <sheetName val="EF_Constants"/>
      <sheetName val="S_Graph_Sum"/>
      <sheetName val="G_TotalEmissions"/>
      <sheetName val="G_ScopeEmissions"/>
      <sheetName val="G_TotalCO2"/>
      <sheetName val="G_TotalCH4"/>
      <sheetName val="G_TotalN2O"/>
      <sheetName val="G_TotalEnergy"/>
      <sheetName val="G_Offset"/>
      <sheetName val="G_Demo_Emissions"/>
      <sheetName val="G_Operating$"/>
      <sheetName val="G_Research$"/>
      <sheetName val="G_Energy$"/>
      <sheetName val="G_Student"/>
      <sheetName val="G_Community"/>
      <sheetName val="G_BuildingSpace"/>
      <sheetName val="G_ResearchSpace"/>
      <sheetName val="G_HDD"/>
      <sheetName val="G_CDD"/>
      <sheetName val="G_Demo_Energy"/>
      <sheetName val="G_R_Operating$"/>
      <sheetName val="G_R_Research$"/>
      <sheetName val="G_R_Energy$"/>
      <sheetName val="G_R_Student"/>
      <sheetName val="G_R_Community"/>
      <sheetName val="G_R_BuildingSpace"/>
      <sheetName val="G_R_ResearchSpace"/>
      <sheetName val="G_R_HDD"/>
      <sheetName val="G_R_CDD"/>
      <sheetName val="G_NRG$_All"/>
      <sheetName val="Reference"/>
      <sheetName val="Troubleshooting_Guide"/>
      <sheetName val="Glossary"/>
      <sheetName val="Info"/>
      <sheetName val="DegreeDays"/>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sheetData sheetId="55"/>
      <sheetData sheetId="56"/>
      <sheetData sheetId="57"/>
      <sheetData sheetId="58"/>
      <sheetData sheetId="59"/>
      <sheetData sheetId="60"/>
      <sheetData sheetId="61"/>
      <sheetData sheetId="62"/>
      <sheetData sheetId="63"/>
      <sheetData sheetId="64"/>
      <sheetData sheetId="65"/>
      <sheetData sheetId="66"/>
      <sheetData sheetId="67"/>
      <sheetData sheetId="68"/>
      <sheetData sheetId="69"/>
      <sheetData sheetId="70"/>
      <sheetData sheetId="71"/>
      <sheetData sheetId="72"/>
      <sheetData sheetId="73"/>
      <sheetData sheetId="74"/>
      <sheetData sheetId="75"/>
      <sheetData sheetId="76"/>
      <sheetData sheetId="77"/>
      <sheetData sheetId="78"/>
      <sheetData sheetId="79"/>
      <sheetData sheetId="80"/>
      <sheetData sheetId="81"/>
      <sheetData sheetId="82"/>
      <sheetData sheetId="83"/>
      <sheetData sheetId="84"/>
      <sheetData sheetId="85"/>
      <sheetData sheetId="86"/>
      <sheetData sheetId="87"/>
      <sheetData sheetId="88"/>
      <sheetData sheetId="89"/>
      <sheetData sheetId="90"/>
      <sheetData sheetId="91"/>
      <sheetData sheetId="92"/>
      <sheetData sheetId="93"/>
      <sheetData sheetId="94"/>
      <sheetData sheetId="95"/>
      <sheetData sheetId="96"/>
      <sheetData sheetId="97"/>
      <sheetData sheetId="98"/>
      <sheetData sheetId="99"/>
      <sheetData sheetId="100"/>
      <sheetData sheetId="101"/>
      <sheetData sheetId="102"/>
      <sheetData sheetId="103"/>
      <sheetData sheetId="104"/>
      <sheetData sheetId="105"/>
      <sheetData sheetId="106"/>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3" Type="http://schemas.openxmlformats.org/officeDocument/2006/relationships/drawing" Target="../drawings/drawing3.xml"/><Relationship Id="rId2" Type="http://schemas.openxmlformats.org/officeDocument/2006/relationships/printerSettings" Target="../printerSettings/printerSettings3.bin"/><Relationship Id="rId1" Type="http://schemas.openxmlformats.org/officeDocument/2006/relationships/hyperlink" Target="https://www.energystar.gov/buildings/benchmark/understand_metrics/what_water_use_intensity_wui" TargetMode="Externa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B3E82C3-CADE-4332-B74F-88957498BC42}">
  <sheetPr>
    <pageSetUpPr fitToPage="1"/>
  </sheetPr>
  <dimension ref="A1"/>
  <sheetViews>
    <sheetView tabSelected="1" zoomScale="106" zoomScaleNormal="106" workbookViewId="0"/>
  </sheetViews>
  <sheetFormatPr defaultRowHeight="14.25" x14ac:dyDescent="0.45"/>
  <sheetData>
    <row r="1" spans="1:1" x14ac:dyDescent="0.45">
      <c r="A1" t="s">
        <v>149</v>
      </c>
    </row>
  </sheetData>
  <pageMargins left="0.7" right="0.7" top="0.75" bottom="0.75" header="0.3" footer="0.3"/>
  <pageSetup scale="90" fitToHeight="0" orientation="landscape" horizontalDpi="1200" verticalDpi="1200"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3410ED4-B9B1-4A85-BA89-321A51C7A484}">
  <sheetPr codeName="Sheet7">
    <tabColor rgb="FF3B4E2A"/>
  </sheetPr>
  <dimension ref="A1:AW22"/>
  <sheetViews>
    <sheetView showGridLines="0" zoomScale="70" zoomScaleNormal="70" workbookViewId="0">
      <selection activeCell="C10" sqref="C10"/>
    </sheetView>
  </sheetViews>
  <sheetFormatPr defaultRowHeight="14.25" x14ac:dyDescent="0.45"/>
  <cols>
    <col min="3" max="3" width="10.46484375" bestFit="1" customWidth="1"/>
    <col min="4" max="4" width="11.33203125" bestFit="1" customWidth="1"/>
    <col min="10" max="10" width="9.46484375" bestFit="1" customWidth="1"/>
    <col min="11" max="11" width="13.53125" bestFit="1" customWidth="1"/>
    <col min="12" max="12" width="10.6640625" bestFit="1" customWidth="1"/>
    <col min="13" max="13" width="12.6640625" bestFit="1" customWidth="1"/>
    <col min="14" max="14" width="12.796875" bestFit="1" customWidth="1"/>
  </cols>
  <sheetData>
    <row r="1" spans="1:49" ht="342.95" customHeight="1" x14ac:dyDescent="0.45"/>
    <row r="3" spans="1:49" s="20" customFormat="1" ht="27" customHeight="1" x14ac:dyDescent="0.85">
      <c r="A3" s="82"/>
      <c r="B3" s="151" t="s">
        <v>117</v>
      </c>
      <c r="C3" s="151"/>
      <c r="D3" s="151"/>
      <c r="E3" s="151"/>
      <c r="F3" s="151"/>
      <c r="G3" s="151"/>
      <c r="H3" s="151"/>
      <c r="I3" s="151"/>
      <c r="J3" s="151"/>
      <c r="K3" s="151"/>
      <c r="L3" s="151"/>
      <c r="M3" s="151"/>
      <c r="N3" s="151"/>
      <c r="O3" s="151"/>
      <c r="P3" s="83"/>
      <c r="Q3" s="83"/>
      <c r="R3" s="83"/>
      <c r="S3" s="83"/>
      <c r="T3" s="83"/>
      <c r="U3" s="83"/>
      <c r="V3" s="83"/>
      <c r="W3" s="83"/>
      <c r="X3" s="83"/>
      <c r="Y3" s="83"/>
      <c r="Z3" s="83"/>
      <c r="AA3" s="83"/>
      <c r="AB3" s="83"/>
      <c r="AC3" s="83"/>
      <c r="AD3" s="83"/>
      <c r="AE3" s="83"/>
      <c r="AF3" s="83"/>
      <c r="AG3" s="83"/>
      <c r="AH3" s="83"/>
      <c r="AI3" s="83"/>
      <c r="AJ3" s="83"/>
      <c r="AK3" s="83"/>
      <c r="AL3" s="83"/>
      <c r="AM3" s="83"/>
      <c r="AN3" s="83"/>
      <c r="AO3" s="83"/>
      <c r="AP3" s="83"/>
      <c r="AQ3" s="83"/>
      <c r="AR3" s="83"/>
      <c r="AS3" s="83"/>
      <c r="AT3" s="83"/>
      <c r="AU3" s="83"/>
      <c r="AV3" s="83"/>
      <c r="AW3" s="83"/>
    </row>
    <row r="4" spans="1:49" s="43" customFormat="1" ht="21.5" customHeight="1" x14ac:dyDescent="0.45">
      <c r="A4" s="82"/>
      <c r="B4" s="92" t="s">
        <v>118</v>
      </c>
      <c r="C4" s="91"/>
      <c r="D4" s="91"/>
      <c r="E4" s="91"/>
      <c r="F4" s="91"/>
      <c r="G4" s="91"/>
      <c r="H4" s="91"/>
      <c r="I4" s="91"/>
      <c r="J4" s="91"/>
      <c r="K4" s="91"/>
      <c r="L4" s="91"/>
      <c r="M4" s="91"/>
      <c r="N4" s="91"/>
      <c r="O4" s="91"/>
      <c r="P4" s="89"/>
      <c r="Q4" s="89"/>
      <c r="R4" s="89"/>
      <c r="S4" s="89"/>
      <c r="T4" s="89"/>
      <c r="U4" s="89"/>
      <c r="V4" s="89"/>
      <c r="W4" s="89"/>
      <c r="X4" s="89"/>
      <c r="Y4" s="89"/>
      <c r="Z4" s="89"/>
      <c r="AA4" s="89"/>
      <c r="AB4" s="89"/>
      <c r="AC4" s="89"/>
      <c r="AD4" s="89"/>
      <c r="AE4" s="89"/>
      <c r="AF4" s="89"/>
      <c r="AG4" s="89"/>
      <c r="AH4" s="89"/>
      <c r="AI4" s="89"/>
      <c r="AJ4" s="89"/>
      <c r="AK4" s="89"/>
      <c r="AL4" s="89"/>
      <c r="AM4" s="89"/>
      <c r="AN4" s="89"/>
      <c r="AO4" s="89"/>
      <c r="AP4" s="89"/>
      <c r="AQ4" s="89"/>
      <c r="AR4" s="89"/>
      <c r="AS4" s="89"/>
      <c r="AT4" s="89"/>
      <c r="AU4" s="89"/>
      <c r="AV4" s="89"/>
      <c r="AW4" s="89"/>
    </row>
    <row r="5" spans="1:49" s="90" customFormat="1" ht="29.75" customHeight="1" x14ac:dyDescent="0.45">
      <c r="A5" s="80"/>
      <c r="B5" s="152" t="s">
        <v>119</v>
      </c>
      <c r="C5" s="152"/>
      <c r="D5" s="152"/>
      <c r="E5" s="152"/>
      <c r="F5" s="152"/>
      <c r="G5" s="152"/>
      <c r="H5" s="152"/>
      <c r="I5" s="152"/>
      <c r="J5" s="152"/>
      <c r="K5" s="152"/>
      <c r="L5" s="152"/>
      <c r="M5" s="152"/>
      <c r="N5" s="152"/>
      <c r="O5" s="152"/>
      <c r="P5" s="80"/>
      <c r="Q5" s="80"/>
      <c r="R5" s="80"/>
      <c r="S5" s="80"/>
      <c r="T5" s="80"/>
      <c r="U5" s="80"/>
      <c r="V5" s="80"/>
      <c r="W5" s="80"/>
      <c r="X5" s="80"/>
      <c r="Y5" s="80"/>
      <c r="Z5" s="80"/>
      <c r="AA5" s="80"/>
      <c r="AB5" s="80"/>
      <c r="AC5" s="80"/>
      <c r="AD5" s="80"/>
      <c r="AE5" s="80"/>
      <c r="AF5" s="80"/>
      <c r="AG5" s="80"/>
      <c r="AH5" s="80"/>
      <c r="AI5" s="80"/>
      <c r="AJ5" s="80"/>
      <c r="AK5" s="80"/>
      <c r="AL5" s="80"/>
      <c r="AM5" s="80"/>
      <c r="AN5" s="80"/>
      <c r="AO5" s="80"/>
      <c r="AP5" s="80"/>
      <c r="AQ5" s="80"/>
      <c r="AR5" s="80"/>
      <c r="AS5" s="80"/>
      <c r="AT5" s="80"/>
      <c r="AU5" s="80"/>
      <c r="AV5" s="80"/>
      <c r="AW5" s="80"/>
    </row>
    <row r="6" spans="1:49" s="90" customFormat="1" x14ac:dyDescent="0.45">
      <c r="A6" s="80"/>
      <c r="B6" s="80"/>
      <c r="D6" s="84"/>
      <c r="E6" s="84"/>
      <c r="F6" s="84"/>
      <c r="G6" s="84"/>
      <c r="H6" s="84"/>
      <c r="I6" s="84"/>
      <c r="J6" s="84"/>
      <c r="K6" s="84"/>
      <c r="L6" s="84"/>
      <c r="M6" s="84"/>
      <c r="N6" s="84"/>
      <c r="O6" s="84"/>
      <c r="P6" s="84"/>
      <c r="Q6" s="84"/>
      <c r="R6" s="84"/>
      <c r="S6" s="84"/>
      <c r="T6" s="84"/>
      <c r="U6" s="84"/>
      <c r="V6" s="84"/>
      <c r="W6" s="80"/>
      <c r="X6" s="80"/>
      <c r="Y6" s="80"/>
      <c r="Z6" s="80"/>
      <c r="AA6" s="80"/>
      <c r="AB6" s="80"/>
      <c r="AC6" s="80"/>
      <c r="AD6" s="80"/>
      <c r="AE6" s="80"/>
      <c r="AF6" s="80"/>
      <c r="AG6" s="80"/>
      <c r="AH6" s="80"/>
      <c r="AI6" s="80"/>
      <c r="AJ6" s="80"/>
      <c r="AK6" s="80"/>
      <c r="AL6" s="80"/>
      <c r="AM6" s="80"/>
      <c r="AN6" s="80"/>
      <c r="AO6" s="80"/>
      <c r="AP6" s="80"/>
      <c r="AQ6" s="80"/>
      <c r="AR6" s="80"/>
      <c r="AS6" s="80"/>
      <c r="AT6" s="80"/>
      <c r="AU6" s="80"/>
      <c r="AV6" s="80"/>
      <c r="AW6" s="80"/>
    </row>
    <row r="7" spans="1:49" s="90" customFormat="1" x14ac:dyDescent="0.45">
      <c r="A7" s="80"/>
      <c r="B7" s="81"/>
      <c r="C7" s="80"/>
      <c r="D7" s="80"/>
      <c r="E7" s="80"/>
      <c r="F7" s="80"/>
      <c r="G7" s="80"/>
      <c r="H7" s="80"/>
      <c r="I7" s="80"/>
      <c r="J7" s="80"/>
      <c r="K7" s="80"/>
      <c r="L7" s="80"/>
      <c r="M7" s="80"/>
      <c r="N7" s="80"/>
      <c r="O7" s="80"/>
      <c r="P7" s="80"/>
      <c r="Q7" s="80"/>
      <c r="R7" s="80"/>
      <c r="S7" s="80"/>
      <c r="T7" s="80"/>
      <c r="U7" s="80"/>
      <c r="V7" s="80"/>
      <c r="W7" s="80"/>
      <c r="X7" s="80"/>
      <c r="Y7" s="80"/>
      <c r="Z7" s="80"/>
      <c r="AA7" s="80"/>
      <c r="AB7" s="80"/>
      <c r="AC7" s="80"/>
      <c r="AD7" s="80"/>
      <c r="AE7" s="80"/>
      <c r="AF7" s="80"/>
      <c r="AG7" s="80"/>
      <c r="AH7" s="80"/>
      <c r="AI7" s="80"/>
      <c r="AJ7" s="80"/>
      <c r="AK7" s="80"/>
      <c r="AL7" s="80"/>
      <c r="AM7" s="80"/>
      <c r="AN7" s="80"/>
      <c r="AO7" s="80"/>
      <c r="AP7" s="80"/>
      <c r="AQ7" s="80"/>
      <c r="AR7" s="80"/>
      <c r="AS7" s="80"/>
      <c r="AT7" s="80"/>
      <c r="AU7" s="80"/>
      <c r="AV7" s="80"/>
      <c r="AW7" s="80"/>
    </row>
    <row r="8" spans="1:49" x14ac:dyDescent="0.45">
      <c r="A8" s="80"/>
      <c r="B8" s="80"/>
      <c r="C8" s="149" t="s">
        <v>47</v>
      </c>
      <c r="D8" s="150"/>
      <c r="E8" s="150"/>
      <c r="F8" s="150"/>
      <c r="G8" s="150"/>
      <c r="H8" s="150"/>
      <c r="I8" s="150"/>
      <c r="J8" s="150"/>
      <c r="K8" s="150"/>
      <c r="L8" s="150"/>
      <c r="M8" s="150"/>
      <c r="N8" s="150"/>
      <c r="O8" s="150"/>
      <c r="P8" s="80"/>
      <c r="Q8" s="80"/>
      <c r="R8" s="80"/>
      <c r="S8" s="80"/>
      <c r="T8" s="80"/>
      <c r="U8" s="80"/>
      <c r="V8" s="80"/>
      <c r="W8" s="80"/>
      <c r="X8" s="80"/>
      <c r="Y8" s="80"/>
      <c r="Z8" s="80"/>
      <c r="AA8" s="80"/>
      <c r="AB8" s="80"/>
      <c r="AC8" s="80"/>
      <c r="AD8" s="80"/>
      <c r="AE8" s="80"/>
      <c r="AF8" s="80"/>
      <c r="AG8" s="80"/>
      <c r="AH8" s="80"/>
      <c r="AI8" s="80"/>
      <c r="AJ8" s="80"/>
      <c r="AK8" s="80"/>
      <c r="AL8" s="80"/>
      <c r="AM8" s="80"/>
      <c r="AN8" s="80"/>
      <c r="AO8" s="80"/>
      <c r="AP8" s="80"/>
      <c r="AQ8" s="80"/>
      <c r="AR8" s="80"/>
      <c r="AS8" s="80"/>
      <c r="AT8" s="80"/>
      <c r="AU8" s="80"/>
      <c r="AV8" s="80"/>
      <c r="AW8" s="80"/>
    </row>
    <row r="9" spans="1:49" x14ac:dyDescent="0.45">
      <c r="A9" s="80"/>
      <c r="B9" s="94"/>
      <c r="C9" s="93" t="s">
        <v>33</v>
      </c>
      <c r="D9" s="93" t="s">
        <v>34</v>
      </c>
      <c r="E9" s="93" t="s">
        <v>35</v>
      </c>
      <c r="F9" s="93" t="s">
        <v>36</v>
      </c>
      <c r="G9" s="93" t="s">
        <v>37</v>
      </c>
      <c r="H9" s="93" t="s">
        <v>38</v>
      </c>
      <c r="I9" s="93" t="s">
        <v>39</v>
      </c>
      <c r="J9" s="93" t="s">
        <v>40</v>
      </c>
      <c r="K9" s="93" t="s">
        <v>41</v>
      </c>
      <c r="L9" s="93" t="s">
        <v>42</v>
      </c>
      <c r="M9" s="93" t="s">
        <v>43</v>
      </c>
      <c r="N9" s="93" t="s">
        <v>44</v>
      </c>
      <c r="O9" s="93" t="s">
        <v>46</v>
      </c>
      <c r="P9" s="80"/>
      <c r="Q9" s="80"/>
      <c r="R9" s="80"/>
      <c r="S9" s="80"/>
      <c r="T9" s="80"/>
      <c r="U9" s="80"/>
      <c r="V9" s="80"/>
      <c r="W9" s="80"/>
      <c r="X9" s="80"/>
      <c r="Y9" s="80"/>
      <c r="Z9" s="80"/>
      <c r="AA9" s="80"/>
      <c r="AB9" s="80"/>
      <c r="AC9" s="80"/>
      <c r="AD9" s="80"/>
      <c r="AE9" s="80"/>
      <c r="AF9" s="80"/>
      <c r="AG9" s="80"/>
      <c r="AH9" s="80"/>
      <c r="AI9" s="80"/>
      <c r="AJ9" s="80"/>
      <c r="AK9" s="80"/>
      <c r="AL9" s="80"/>
      <c r="AM9" s="80"/>
      <c r="AN9" s="80"/>
      <c r="AO9" s="80"/>
      <c r="AP9" s="80"/>
      <c r="AQ9" s="80"/>
      <c r="AR9" s="80"/>
      <c r="AS9" s="80"/>
      <c r="AT9" s="80"/>
      <c r="AU9" s="80"/>
      <c r="AV9" s="80"/>
      <c r="AW9" s="80"/>
    </row>
    <row r="10" spans="1:49" x14ac:dyDescent="0.45">
      <c r="A10" s="80"/>
      <c r="B10" s="93">
        <v>2018</v>
      </c>
      <c r="C10" s="105"/>
      <c r="D10" s="105"/>
      <c r="E10" s="105"/>
      <c r="F10" s="105"/>
      <c r="G10" s="105"/>
      <c r="H10" s="105"/>
      <c r="I10" s="105"/>
      <c r="J10" s="105"/>
      <c r="K10" s="105"/>
      <c r="L10" s="105"/>
      <c r="M10" s="105"/>
      <c r="N10" s="105"/>
      <c r="O10" s="95">
        <f t="shared" ref="O10:O22" si="0">SUM(C10:N10)</f>
        <v>0</v>
      </c>
      <c r="P10" s="80"/>
      <c r="Q10" s="80"/>
      <c r="R10" s="80"/>
      <c r="S10" s="80"/>
      <c r="T10" s="80"/>
      <c r="U10" s="80"/>
      <c r="V10" s="80"/>
      <c r="W10" s="80"/>
      <c r="X10" s="80"/>
      <c r="Y10" s="80"/>
      <c r="Z10" s="80"/>
      <c r="AA10" s="80"/>
      <c r="AB10" s="80"/>
      <c r="AC10" s="80"/>
      <c r="AD10" s="80"/>
      <c r="AE10" s="80"/>
      <c r="AF10" s="80"/>
      <c r="AG10" s="80"/>
      <c r="AH10" s="80"/>
      <c r="AI10" s="80"/>
      <c r="AJ10" s="80"/>
      <c r="AK10" s="80"/>
      <c r="AL10" s="80"/>
      <c r="AM10" s="80"/>
      <c r="AN10" s="80"/>
      <c r="AO10" s="80"/>
      <c r="AP10" s="80"/>
      <c r="AQ10" s="80"/>
      <c r="AR10" s="80"/>
      <c r="AS10" s="80"/>
      <c r="AT10" s="80"/>
      <c r="AU10" s="80"/>
      <c r="AV10" s="80"/>
      <c r="AW10" s="80"/>
    </row>
    <row r="11" spans="1:49" x14ac:dyDescent="0.45">
      <c r="A11" s="80"/>
      <c r="B11" s="93">
        <v>2019</v>
      </c>
      <c r="C11" s="105"/>
      <c r="D11" s="105"/>
      <c r="E11" s="105"/>
      <c r="F11" s="105"/>
      <c r="G11" s="105"/>
      <c r="H11" s="105"/>
      <c r="I11" s="105"/>
      <c r="J11" s="105"/>
      <c r="K11" s="105"/>
      <c r="L11" s="105"/>
      <c r="M11" s="105"/>
      <c r="N11" s="105"/>
      <c r="O11" s="95">
        <f t="shared" si="0"/>
        <v>0</v>
      </c>
      <c r="P11" s="80"/>
      <c r="Q11" s="80"/>
      <c r="R11" s="80"/>
      <c r="S11" s="80"/>
      <c r="T11" s="80"/>
      <c r="U11" s="80"/>
      <c r="V11" s="80"/>
      <c r="W11" s="80"/>
      <c r="X11" s="80"/>
      <c r="Y11" s="80"/>
      <c r="Z11" s="80"/>
      <c r="AA11" s="80"/>
      <c r="AB11" s="80"/>
      <c r="AC11" s="80"/>
      <c r="AD11" s="80"/>
      <c r="AE11" s="80"/>
      <c r="AF11" s="80"/>
      <c r="AG11" s="80"/>
      <c r="AH11" s="80"/>
      <c r="AI11" s="80"/>
      <c r="AJ11" s="80"/>
      <c r="AK11" s="80"/>
      <c r="AL11" s="80"/>
      <c r="AM11" s="80"/>
      <c r="AN11" s="80"/>
      <c r="AO11" s="80"/>
      <c r="AP11" s="80"/>
      <c r="AQ11" s="80"/>
      <c r="AR11" s="80"/>
      <c r="AS11" s="80"/>
      <c r="AT11" s="80"/>
      <c r="AU11" s="80"/>
      <c r="AV11" s="80"/>
      <c r="AW11" s="80"/>
    </row>
    <row r="12" spans="1:49" x14ac:dyDescent="0.45">
      <c r="A12" s="80"/>
      <c r="B12" s="93">
        <v>2020</v>
      </c>
      <c r="C12" s="105"/>
      <c r="D12" s="105"/>
      <c r="E12" s="105"/>
      <c r="F12" s="105"/>
      <c r="G12" s="105"/>
      <c r="H12" s="105"/>
      <c r="I12" s="105"/>
      <c r="J12" s="105"/>
      <c r="K12" s="105"/>
      <c r="L12" s="105"/>
      <c r="M12" s="105"/>
      <c r="N12" s="105"/>
      <c r="O12" s="95">
        <f t="shared" si="0"/>
        <v>0</v>
      </c>
      <c r="P12" s="80"/>
      <c r="Q12" s="80"/>
      <c r="R12" s="80"/>
      <c r="S12" s="80"/>
      <c r="T12" s="80"/>
      <c r="U12" s="80"/>
      <c r="V12" s="80"/>
      <c r="W12" s="80"/>
      <c r="X12" s="80"/>
      <c r="Y12" s="80"/>
      <c r="Z12" s="80"/>
      <c r="AA12" s="80"/>
      <c r="AB12" s="80"/>
      <c r="AC12" s="80"/>
      <c r="AD12" s="80"/>
      <c r="AE12" s="80"/>
      <c r="AF12" s="80"/>
      <c r="AG12" s="80"/>
      <c r="AH12" s="80"/>
      <c r="AI12" s="80"/>
      <c r="AJ12" s="80"/>
      <c r="AK12" s="80"/>
      <c r="AL12" s="80"/>
      <c r="AM12" s="80"/>
      <c r="AN12" s="80"/>
      <c r="AO12" s="80"/>
      <c r="AP12" s="80"/>
      <c r="AQ12" s="80"/>
      <c r="AR12" s="80"/>
      <c r="AS12" s="80"/>
      <c r="AT12" s="80"/>
      <c r="AU12" s="80"/>
      <c r="AV12" s="80"/>
      <c r="AW12" s="80"/>
    </row>
    <row r="13" spans="1:49" x14ac:dyDescent="0.45">
      <c r="A13" s="80"/>
      <c r="B13" s="93">
        <v>2021</v>
      </c>
      <c r="C13" s="105"/>
      <c r="D13" s="105"/>
      <c r="E13" s="105"/>
      <c r="F13" s="105"/>
      <c r="G13" s="105"/>
      <c r="H13" s="105"/>
      <c r="I13" s="105"/>
      <c r="J13" s="105"/>
      <c r="K13" s="105"/>
      <c r="L13" s="105"/>
      <c r="M13" s="105"/>
      <c r="N13" s="105"/>
      <c r="O13" s="95">
        <f t="shared" si="0"/>
        <v>0</v>
      </c>
      <c r="P13" s="80"/>
      <c r="Q13" s="80"/>
      <c r="R13" s="80"/>
      <c r="S13" s="80"/>
      <c r="T13" s="80"/>
      <c r="U13" s="80"/>
      <c r="V13" s="80"/>
      <c r="W13" s="80"/>
      <c r="X13" s="80"/>
      <c r="Y13" s="80"/>
      <c r="Z13" s="80"/>
      <c r="AA13" s="80"/>
      <c r="AB13" s="80"/>
      <c r="AC13" s="80"/>
      <c r="AD13" s="80"/>
      <c r="AE13" s="80"/>
      <c r="AF13" s="80"/>
      <c r="AG13" s="80"/>
      <c r="AH13" s="80"/>
      <c r="AI13" s="80"/>
      <c r="AJ13" s="80"/>
      <c r="AK13" s="80"/>
      <c r="AL13" s="80"/>
      <c r="AM13" s="80"/>
      <c r="AN13" s="80"/>
      <c r="AO13" s="80"/>
      <c r="AP13" s="80"/>
      <c r="AQ13" s="80"/>
      <c r="AR13" s="80"/>
      <c r="AS13" s="80"/>
      <c r="AT13" s="80"/>
      <c r="AU13" s="80"/>
      <c r="AV13" s="80"/>
      <c r="AW13" s="80"/>
    </row>
    <row r="14" spans="1:49" x14ac:dyDescent="0.45">
      <c r="A14" s="80"/>
      <c r="B14" s="93">
        <v>2022</v>
      </c>
      <c r="C14" s="105"/>
      <c r="D14" s="105"/>
      <c r="E14" s="105"/>
      <c r="F14" s="105"/>
      <c r="G14" s="105"/>
      <c r="H14" s="105"/>
      <c r="I14" s="105"/>
      <c r="J14" s="105"/>
      <c r="K14" s="105"/>
      <c r="L14" s="105"/>
      <c r="M14" s="105"/>
      <c r="N14" s="105"/>
      <c r="O14" s="95">
        <f t="shared" si="0"/>
        <v>0</v>
      </c>
      <c r="P14" s="80"/>
      <c r="Q14" s="80"/>
      <c r="R14" s="80"/>
      <c r="S14" s="80"/>
      <c r="T14" s="80"/>
      <c r="U14" s="80"/>
      <c r="V14" s="80"/>
      <c r="W14" s="80"/>
      <c r="X14" s="80"/>
      <c r="Y14" s="80"/>
      <c r="Z14" s="80"/>
      <c r="AA14" s="80"/>
      <c r="AB14" s="80"/>
      <c r="AC14" s="80"/>
      <c r="AD14" s="80"/>
      <c r="AE14" s="80"/>
      <c r="AF14" s="80"/>
      <c r="AG14" s="80"/>
      <c r="AH14" s="80"/>
      <c r="AI14" s="80"/>
      <c r="AJ14" s="80"/>
      <c r="AK14" s="80"/>
      <c r="AL14" s="80"/>
      <c r="AM14" s="80"/>
      <c r="AN14" s="80"/>
      <c r="AO14" s="80"/>
      <c r="AP14" s="80"/>
      <c r="AQ14" s="80"/>
      <c r="AR14" s="80"/>
      <c r="AS14" s="80"/>
      <c r="AT14" s="80"/>
      <c r="AU14" s="80"/>
      <c r="AV14" s="80"/>
      <c r="AW14" s="80"/>
    </row>
    <row r="15" spans="1:49" x14ac:dyDescent="0.45">
      <c r="A15" s="80"/>
      <c r="B15" s="93">
        <v>2023</v>
      </c>
      <c r="C15" s="105"/>
      <c r="D15" s="105"/>
      <c r="E15" s="105"/>
      <c r="F15" s="105"/>
      <c r="G15" s="105"/>
      <c r="H15" s="105"/>
      <c r="I15" s="105"/>
      <c r="J15" s="105"/>
      <c r="K15" s="105"/>
      <c r="L15" s="105"/>
      <c r="M15" s="105"/>
      <c r="N15" s="105"/>
      <c r="O15" s="95">
        <f t="shared" si="0"/>
        <v>0</v>
      </c>
      <c r="P15" s="80"/>
      <c r="Q15" s="80"/>
      <c r="R15" s="80"/>
      <c r="S15" s="80"/>
      <c r="T15" s="80"/>
      <c r="U15" s="80"/>
      <c r="V15" s="80"/>
      <c r="W15" s="80"/>
      <c r="X15" s="80"/>
      <c r="Y15" s="80"/>
      <c r="Z15" s="80"/>
      <c r="AA15" s="80"/>
      <c r="AB15" s="80"/>
      <c r="AC15" s="80"/>
      <c r="AD15" s="80"/>
      <c r="AE15" s="80"/>
      <c r="AF15" s="80"/>
      <c r="AG15" s="80"/>
      <c r="AH15" s="80"/>
      <c r="AI15" s="80"/>
      <c r="AJ15" s="80"/>
      <c r="AK15" s="80"/>
      <c r="AL15" s="80"/>
      <c r="AM15" s="80"/>
      <c r="AN15" s="80"/>
      <c r="AO15" s="80"/>
      <c r="AP15" s="80"/>
      <c r="AQ15" s="80"/>
      <c r="AR15" s="80"/>
      <c r="AS15" s="80"/>
      <c r="AT15" s="80"/>
      <c r="AU15" s="80"/>
      <c r="AV15" s="80"/>
      <c r="AW15" s="80"/>
    </row>
    <row r="16" spans="1:49" x14ac:dyDescent="0.45">
      <c r="A16" s="80"/>
      <c r="B16" s="93">
        <v>2024</v>
      </c>
      <c r="C16" s="105"/>
      <c r="D16" s="105"/>
      <c r="E16" s="105"/>
      <c r="F16" s="105"/>
      <c r="G16" s="105"/>
      <c r="H16" s="105"/>
      <c r="I16" s="105"/>
      <c r="J16" s="105"/>
      <c r="K16" s="105"/>
      <c r="L16" s="105"/>
      <c r="M16" s="105"/>
      <c r="N16" s="105"/>
      <c r="O16" s="95">
        <f t="shared" si="0"/>
        <v>0</v>
      </c>
      <c r="P16" s="80"/>
      <c r="Q16" s="80"/>
      <c r="R16" s="80"/>
      <c r="S16" s="80"/>
      <c r="T16" s="80"/>
      <c r="U16" s="80"/>
      <c r="V16" s="80"/>
      <c r="W16" s="80"/>
      <c r="X16" s="80"/>
      <c r="Y16" s="80"/>
      <c r="Z16" s="80"/>
      <c r="AA16" s="80"/>
      <c r="AB16" s="80"/>
      <c r="AC16" s="80"/>
      <c r="AD16" s="80"/>
      <c r="AE16" s="80"/>
      <c r="AF16" s="80"/>
      <c r="AG16" s="80"/>
      <c r="AH16" s="80"/>
      <c r="AI16" s="80"/>
      <c r="AJ16" s="80"/>
      <c r="AK16" s="80"/>
      <c r="AL16" s="80"/>
      <c r="AM16" s="80"/>
      <c r="AN16" s="80"/>
      <c r="AO16" s="80"/>
      <c r="AP16" s="80"/>
      <c r="AQ16" s="80"/>
      <c r="AR16" s="80"/>
      <c r="AS16" s="80"/>
      <c r="AT16" s="80"/>
      <c r="AU16" s="80"/>
      <c r="AV16" s="80"/>
      <c r="AW16" s="80"/>
    </row>
    <row r="17" spans="1:49" x14ac:dyDescent="0.45">
      <c r="A17" s="80"/>
      <c r="B17" s="93">
        <v>2025</v>
      </c>
      <c r="C17" s="105"/>
      <c r="D17" s="105"/>
      <c r="E17" s="105"/>
      <c r="F17" s="105"/>
      <c r="G17" s="105"/>
      <c r="H17" s="105"/>
      <c r="I17" s="105"/>
      <c r="J17" s="105"/>
      <c r="K17" s="105"/>
      <c r="L17" s="105"/>
      <c r="M17" s="105"/>
      <c r="N17" s="105"/>
      <c r="O17" s="95">
        <f t="shared" si="0"/>
        <v>0</v>
      </c>
      <c r="P17" s="80"/>
      <c r="Q17" s="80"/>
      <c r="R17" s="80"/>
      <c r="S17" s="80"/>
      <c r="T17" s="80"/>
      <c r="U17" s="80"/>
      <c r="V17" s="80"/>
      <c r="W17" s="80"/>
      <c r="X17" s="80"/>
      <c r="Y17" s="80"/>
      <c r="Z17" s="80"/>
      <c r="AA17" s="80"/>
      <c r="AB17" s="80"/>
      <c r="AC17" s="80"/>
      <c r="AD17" s="80"/>
      <c r="AE17" s="80"/>
      <c r="AF17" s="80"/>
      <c r="AG17" s="80"/>
      <c r="AH17" s="80"/>
      <c r="AI17" s="80"/>
      <c r="AJ17" s="80"/>
      <c r="AK17" s="80"/>
      <c r="AL17" s="80"/>
      <c r="AM17" s="80"/>
      <c r="AN17" s="80"/>
      <c r="AO17" s="80"/>
      <c r="AP17" s="80"/>
      <c r="AQ17" s="80"/>
      <c r="AR17" s="80"/>
      <c r="AS17" s="80"/>
      <c r="AT17" s="80"/>
      <c r="AU17" s="80"/>
      <c r="AV17" s="80"/>
      <c r="AW17" s="80"/>
    </row>
    <row r="18" spans="1:49" x14ac:dyDescent="0.45">
      <c r="A18" s="80"/>
      <c r="B18" s="93">
        <v>2026</v>
      </c>
      <c r="C18" s="105"/>
      <c r="D18" s="105"/>
      <c r="E18" s="105"/>
      <c r="F18" s="105"/>
      <c r="G18" s="105"/>
      <c r="H18" s="105"/>
      <c r="I18" s="105"/>
      <c r="J18" s="105"/>
      <c r="K18" s="105"/>
      <c r="L18" s="105"/>
      <c r="M18" s="105"/>
      <c r="N18" s="105"/>
      <c r="O18" s="95">
        <f t="shared" si="0"/>
        <v>0</v>
      </c>
      <c r="P18" s="80"/>
      <c r="Q18" s="80"/>
      <c r="R18" s="80"/>
      <c r="S18" s="80"/>
      <c r="T18" s="80"/>
      <c r="U18" s="80"/>
      <c r="V18" s="80"/>
      <c r="W18" s="80"/>
      <c r="X18" s="80"/>
      <c r="Y18" s="80"/>
      <c r="Z18" s="80"/>
      <c r="AA18" s="80"/>
      <c r="AB18" s="80"/>
      <c r="AC18" s="80"/>
      <c r="AD18" s="80"/>
      <c r="AE18" s="80"/>
      <c r="AF18" s="80"/>
      <c r="AG18" s="80"/>
      <c r="AH18" s="80"/>
      <c r="AI18" s="80"/>
      <c r="AJ18" s="80"/>
      <c r="AK18" s="80"/>
      <c r="AL18" s="80"/>
      <c r="AM18" s="80"/>
      <c r="AN18" s="80"/>
      <c r="AO18" s="80"/>
      <c r="AP18" s="80"/>
      <c r="AQ18" s="80"/>
      <c r="AR18" s="80"/>
      <c r="AS18" s="80"/>
      <c r="AT18" s="80"/>
      <c r="AU18" s="80"/>
      <c r="AV18" s="80"/>
      <c r="AW18" s="80"/>
    </row>
    <row r="19" spans="1:49" x14ac:dyDescent="0.45">
      <c r="A19" s="80"/>
      <c r="B19" s="93">
        <v>2027</v>
      </c>
      <c r="C19" s="105"/>
      <c r="D19" s="105"/>
      <c r="E19" s="105"/>
      <c r="F19" s="105"/>
      <c r="G19" s="105"/>
      <c r="H19" s="105"/>
      <c r="I19" s="105"/>
      <c r="J19" s="105"/>
      <c r="K19" s="105"/>
      <c r="L19" s="105"/>
      <c r="M19" s="105"/>
      <c r="N19" s="105"/>
      <c r="O19" s="95">
        <f t="shared" si="0"/>
        <v>0</v>
      </c>
      <c r="P19" s="80"/>
      <c r="Q19" s="80"/>
      <c r="R19" s="80"/>
      <c r="S19" s="80"/>
      <c r="T19" s="80"/>
      <c r="U19" s="80"/>
      <c r="V19" s="80"/>
      <c r="W19" s="80"/>
      <c r="X19" s="80"/>
      <c r="Y19" s="80"/>
      <c r="Z19" s="80"/>
      <c r="AA19" s="80"/>
      <c r="AB19" s="80"/>
      <c r="AC19" s="80"/>
      <c r="AD19" s="80"/>
      <c r="AE19" s="80"/>
      <c r="AF19" s="80"/>
      <c r="AG19" s="80"/>
      <c r="AH19" s="80"/>
      <c r="AI19" s="80"/>
      <c r="AJ19" s="80"/>
      <c r="AK19" s="80"/>
      <c r="AL19" s="80"/>
      <c r="AM19" s="80"/>
      <c r="AN19" s="80"/>
      <c r="AO19" s="80"/>
      <c r="AP19" s="80"/>
      <c r="AQ19" s="80"/>
      <c r="AR19" s="80"/>
      <c r="AS19" s="80"/>
      <c r="AT19" s="80"/>
      <c r="AU19" s="80"/>
      <c r="AV19" s="80"/>
      <c r="AW19" s="80"/>
    </row>
    <row r="20" spans="1:49" x14ac:dyDescent="0.45">
      <c r="A20" s="80"/>
      <c r="B20" s="93">
        <v>2028</v>
      </c>
      <c r="C20" s="105"/>
      <c r="D20" s="105"/>
      <c r="E20" s="105"/>
      <c r="F20" s="105"/>
      <c r="G20" s="105"/>
      <c r="H20" s="105"/>
      <c r="I20" s="105"/>
      <c r="J20" s="105"/>
      <c r="K20" s="105"/>
      <c r="L20" s="105"/>
      <c r="M20" s="105"/>
      <c r="N20" s="105"/>
      <c r="O20" s="95">
        <f t="shared" si="0"/>
        <v>0</v>
      </c>
      <c r="P20" s="80"/>
      <c r="Q20" s="80"/>
      <c r="R20" s="80"/>
      <c r="S20" s="80"/>
      <c r="T20" s="80"/>
      <c r="U20" s="80"/>
      <c r="V20" s="80"/>
      <c r="W20" s="80"/>
      <c r="X20" s="80"/>
      <c r="Y20" s="80"/>
      <c r="Z20" s="80"/>
      <c r="AA20" s="80"/>
      <c r="AB20" s="80"/>
      <c r="AC20" s="80"/>
      <c r="AD20" s="80"/>
      <c r="AE20" s="80"/>
      <c r="AF20" s="80"/>
      <c r="AG20" s="80"/>
      <c r="AH20" s="80"/>
      <c r="AI20" s="80"/>
      <c r="AJ20" s="80"/>
      <c r="AK20" s="80"/>
      <c r="AL20" s="80"/>
      <c r="AM20" s="80"/>
      <c r="AN20" s="80"/>
      <c r="AO20" s="80"/>
      <c r="AP20" s="80"/>
      <c r="AQ20" s="80"/>
      <c r="AR20" s="80"/>
      <c r="AS20" s="80"/>
      <c r="AT20" s="80"/>
      <c r="AU20" s="80"/>
      <c r="AV20" s="80"/>
      <c r="AW20" s="80"/>
    </row>
    <row r="21" spans="1:49" x14ac:dyDescent="0.45">
      <c r="A21" s="80"/>
      <c r="B21" s="93">
        <v>2029</v>
      </c>
      <c r="C21" s="105"/>
      <c r="D21" s="105"/>
      <c r="E21" s="105"/>
      <c r="F21" s="105"/>
      <c r="G21" s="105"/>
      <c r="H21" s="105"/>
      <c r="I21" s="105"/>
      <c r="J21" s="105"/>
      <c r="K21" s="105"/>
      <c r="L21" s="105"/>
      <c r="M21" s="105"/>
      <c r="N21" s="105"/>
      <c r="O21" s="95">
        <f t="shared" si="0"/>
        <v>0</v>
      </c>
      <c r="P21" s="80"/>
      <c r="Q21" s="80"/>
      <c r="R21" s="80"/>
      <c r="S21" s="80"/>
      <c r="T21" s="80"/>
      <c r="U21" s="80"/>
      <c r="V21" s="80"/>
      <c r="W21" s="80"/>
      <c r="X21" s="80"/>
      <c r="Y21" s="80"/>
      <c r="Z21" s="80"/>
      <c r="AA21" s="80"/>
      <c r="AB21" s="80"/>
      <c r="AC21" s="80"/>
      <c r="AD21" s="80"/>
      <c r="AE21" s="80"/>
      <c r="AF21" s="80"/>
      <c r="AG21" s="80"/>
      <c r="AH21" s="80"/>
      <c r="AI21" s="80"/>
      <c r="AJ21" s="80"/>
      <c r="AK21" s="80"/>
      <c r="AL21" s="80"/>
      <c r="AM21" s="80"/>
      <c r="AN21" s="80"/>
      <c r="AO21" s="80"/>
      <c r="AP21" s="80"/>
      <c r="AQ21" s="80"/>
      <c r="AR21" s="80"/>
      <c r="AS21" s="80"/>
      <c r="AT21" s="80"/>
      <c r="AU21" s="80"/>
      <c r="AV21" s="80"/>
      <c r="AW21" s="80"/>
    </row>
    <row r="22" spans="1:49" x14ac:dyDescent="0.45">
      <c r="A22" s="80"/>
      <c r="B22" s="93">
        <v>2030</v>
      </c>
      <c r="C22" s="105"/>
      <c r="D22" s="105"/>
      <c r="E22" s="105"/>
      <c r="F22" s="105"/>
      <c r="G22" s="105"/>
      <c r="H22" s="105"/>
      <c r="I22" s="105"/>
      <c r="J22" s="105"/>
      <c r="K22" s="105"/>
      <c r="L22" s="105"/>
      <c r="M22" s="105"/>
      <c r="N22" s="105"/>
      <c r="O22" s="95">
        <f t="shared" si="0"/>
        <v>0</v>
      </c>
      <c r="P22" s="80"/>
      <c r="Q22" s="80"/>
      <c r="R22" s="80"/>
      <c r="S22" s="80"/>
      <c r="T22" s="80"/>
      <c r="U22" s="80"/>
      <c r="V22" s="80"/>
      <c r="W22" s="80"/>
      <c r="X22" s="80"/>
      <c r="Y22" s="80"/>
      <c r="Z22" s="80"/>
      <c r="AA22" s="80"/>
      <c r="AB22" s="80"/>
      <c r="AC22" s="80"/>
      <c r="AD22" s="80"/>
      <c r="AE22" s="80"/>
      <c r="AF22" s="80"/>
      <c r="AG22" s="80"/>
      <c r="AH22" s="80"/>
      <c r="AI22" s="80"/>
      <c r="AJ22" s="80"/>
      <c r="AK22" s="80"/>
      <c r="AL22" s="80"/>
      <c r="AM22" s="80"/>
      <c r="AN22" s="80"/>
      <c r="AO22" s="80"/>
      <c r="AP22" s="80"/>
      <c r="AQ22" s="80"/>
      <c r="AR22" s="80"/>
      <c r="AS22" s="80"/>
      <c r="AT22" s="80"/>
      <c r="AU22" s="80"/>
      <c r="AV22" s="80"/>
      <c r="AW22" s="80"/>
    </row>
  </sheetData>
  <mergeCells count="3">
    <mergeCell ref="C8:O8"/>
    <mergeCell ref="B3:O3"/>
    <mergeCell ref="B5:O5"/>
  </mergeCells>
  <printOptions horizontalCentered="1"/>
  <pageMargins left="0.5" right="0.5" top="0.5" bottom="0.5" header="0.3" footer="0.3"/>
  <pageSetup orientation="landscape" r:id="rId1"/>
  <headerFooter>
    <oddFooter>&amp;L&amp;"Arial,Regular"&amp;K696969© Vizient, Inc. All rights reserved.&amp;C&amp;"Arial,Bold"&amp;12&amp;KFF4E00Vizient Sustainability Tracker&amp;R&amp;"Arial,Regular"&amp;K696969To learn more, contact the 
Vizient Environmental Sustainability team 
at es@vizientinc.com</oddFooter>
  </headerFooter>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031AE04-880E-4CEF-A4ED-A1C8ADA2729A}">
  <sheetPr codeName="Sheet5">
    <tabColor rgb="FF61A9B5"/>
  </sheetPr>
  <dimension ref="B1:AX113"/>
  <sheetViews>
    <sheetView showGridLines="0" zoomScale="85" zoomScaleNormal="85" workbookViewId="0">
      <selection activeCell="C13" sqref="C13"/>
    </sheetView>
  </sheetViews>
  <sheetFormatPr defaultColWidth="9.1328125" defaultRowHeight="13.5" x14ac:dyDescent="0.35"/>
  <cols>
    <col min="1" max="2" width="9.1328125" style="80"/>
    <col min="3" max="3" width="10.6640625" style="80" bestFit="1" customWidth="1"/>
    <col min="4" max="4" width="11.6640625" style="80" bestFit="1" customWidth="1"/>
    <col min="5" max="9" width="9.1328125" style="80"/>
    <col min="10" max="10" width="9.53125" style="80" bestFit="1" customWidth="1"/>
    <col min="11" max="11" width="13.86328125" style="80" bestFit="1" customWidth="1"/>
    <col min="12" max="12" width="10.796875" style="80" bestFit="1" customWidth="1"/>
    <col min="13" max="13" width="12.86328125" style="80" bestFit="1" customWidth="1"/>
    <col min="14" max="14" width="13" style="80" bestFit="1" customWidth="1"/>
    <col min="15" max="16384" width="9.1328125" style="80"/>
  </cols>
  <sheetData>
    <row r="1" spans="2:50" ht="371.25" customHeight="1" x14ac:dyDescent="0.35"/>
    <row r="3" spans="2:50" ht="32.25" x14ac:dyDescent="0.85">
      <c r="B3" s="151" t="s">
        <v>120</v>
      </c>
      <c r="C3" s="151"/>
      <c r="D3" s="151"/>
      <c r="E3" s="151"/>
      <c r="F3" s="151"/>
      <c r="G3" s="151"/>
      <c r="H3" s="151"/>
      <c r="I3" s="151"/>
      <c r="J3" s="151"/>
      <c r="K3" s="151"/>
      <c r="L3" s="151"/>
      <c r="M3" s="151"/>
      <c r="N3" s="151"/>
      <c r="O3" s="151"/>
      <c r="P3" s="83"/>
      <c r="Q3" s="83"/>
      <c r="R3" s="83"/>
      <c r="S3" s="84"/>
      <c r="T3" s="83"/>
      <c r="U3" s="83"/>
      <c r="V3" s="83"/>
      <c r="W3" s="83"/>
      <c r="X3" s="83"/>
      <c r="Y3" s="96"/>
      <c r="Z3" s="96"/>
      <c r="AA3" s="88"/>
      <c r="AB3" s="88"/>
      <c r="AC3" s="88"/>
      <c r="AD3" s="88"/>
      <c r="AE3" s="88"/>
      <c r="AF3" s="88"/>
      <c r="AG3" s="88"/>
      <c r="AH3" s="88"/>
      <c r="AI3" s="88"/>
      <c r="AJ3" s="88"/>
      <c r="AK3" s="88"/>
      <c r="AL3" s="88"/>
      <c r="AM3" s="88"/>
      <c r="AN3" s="88"/>
      <c r="AO3" s="88"/>
      <c r="AP3" s="88"/>
      <c r="AQ3" s="88"/>
      <c r="AR3" s="88"/>
      <c r="AS3" s="88"/>
      <c r="AT3" s="88"/>
      <c r="AU3" s="88"/>
      <c r="AV3" s="88"/>
      <c r="AW3" s="88"/>
      <c r="AX3" s="88"/>
    </row>
    <row r="4" spans="2:50" ht="13.9" x14ac:dyDescent="0.4">
      <c r="B4" s="81"/>
    </row>
    <row r="5" spans="2:50" ht="13.9" x14ac:dyDescent="0.4">
      <c r="B5" s="154" t="s">
        <v>118</v>
      </c>
      <c r="C5" s="154"/>
      <c r="D5" s="84"/>
      <c r="E5" s="84"/>
      <c r="F5" s="84"/>
      <c r="G5" s="84"/>
      <c r="H5" s="84"/>
      <c r="I5" s="84"/>
      <c r="J5" s="84"/>
      <c r="K5" s="84"/>
      <c r="L5" s="84"/>
      <c r="M5" s="84"/>
      <c r="N5" s="84"/>
      <c r="O5" s="84"/>
      <c r="P5" s="84"/>
      <c r="Q5" s="84"/>
      <c r="R5" s="84"/>
      <c r="S5" s="84"/>
      <c r="T5" s="84"/>
      <c r="U5" s="84"/>
    </row>
    <row r="6" spans="2:50" s="97" customFormat="1" ht="37.5" customHeight="1" x14ac:dyDescent="0.45">
      <c r="B6" s="152" t="s">
        <v>141</v>
      </c>
      <c r="C6" s="152"/>
      <c r="D6" s="152"/>
      <c r="E6" s="152"/>
      <c r="F6" s="152"/>
      <c r="G6" s="152"/>
      <c r="H6" s="152"/>
      <c r="I6" s="152"/>
      <c r="J6" s="152"/>
      <c r="K6" s="152"/>
      <c r="L6" s="152"/>
      <c r="M6" s="152"/>
      <c r="N6" s="152"/>
      <c r="O6" s="152"/>
      <c r="P6" s="98"/>
      <c r="Q6" s="98"/>
      <c r="R6" s="98"/>
      <c r="S6" s="98"/>
      <c r="T6" s="98"/>
      <c r="U6" s="98"/>
    </row>
    <row r="7" spans="2:50" s="97" customFormat="1" ht="14" customHeight="1" x14ac:dyDescent="0.45">
      <c r="B7" s="161" t="s">
        <v>145</v>
      </c>
      <c r="C7" s="161"/>
      <c r="D7" s="161"/>
      <c r="E7" s="161"/>
      <c r="F7" s="161"/>
      <c r="G7" s="161"/>
      <c r="H7" s="161"/>
      <c r="I7" s="161"/>
      <c r="J7" s="161"/>
      <c r="K7" s="161"/>
      <c r="L7" s="161"/>
      <c r="M7" s="161"/>
      <c r="N7" s="161"/>
      <c r="O7" s="161"/>
      <c r="P7" s="98"/>
      <c r="Q7" s="98"/>
      <c r="R7" s="98"/>
      <c r="S7" s="98"/>
      <c r="T7" s="98"/>
      <c r="U7" s="98"/>
    </row>
    <row r="8" spans="2:50" s="97" customFormat="1" ht="14" customHeight="1" x14ac:dyDescent="0.45">
      <c r="B8" s="147"/>
      <c r="C8" s="147"/>
      <c r="D8" s="147"/>
      <c r="E8" s="147"/>
      <c r="F8" s="147"/>
      <c r="G8" s="147"/>
      <c r="H8" s="147"/>
      <c r="I8" s="147"/>
      <c r="J8" s="147"/>
      <c r="K8" s="147"/>
      <c r="L8" s="147"/>
      <c r="M8" s="147"/>
      <c r="N8" s="147"/>
      <c r="O8" s="147"/>
      <c r="P8" s="98"/>
      <c r="Q8" s="98"/>
      <c r="R8" s="98"/>
      <c r="S8" s="98"/>
      <c r="T8" s="98"/>
      <c r="U8" s="98"/>
    </row>
    <row r="9" spans="2:50" s="97" customFormat="1" ht="14" customHeight="1" x14ac:dyDescent="0.45">
      <c r="B9" s="160" t="s">
        <v>147</v>
      </c>
      <c r="C9" s="160"/>
      <c r="D9" s="160"/>
      <c r="E9" s="160"/>
      <c r="F9" s="160"/>
      <c r="G9" s="160"/>
      <c r="H9" s="160"/>
      <c r="I9" s="160"/>
      <c r="J9" s="160"/>
      <c r="K9" s="160"/>
      <c r="L9" s="160"/>
      <c r="M9" s="160"/>
      <c r="N9" s="160"/>
      <c r="O9" s="160"/>
      <c r="P9" s="98"/>
      <c r="Q9" s="98"/>
      <c r="R9" s="98"/>
      <c r="S9" s="98"/>
      <c r="T9" s="98"/>
      <c r="U9" s="98"/>
    </row>
    <row r="10" spans="2:50" ht="14" customHeight="1" x14ac:dyDescent="0.4">
      <c r="B10" s="81"/>
    </row>
    <row r="11" spans="2:50" ht="14.45" customHeight="1" x14ac:dyDescent="0.4">
      <c r="C11" s="155" t="s">
        <v>45</v>
      </c>
      <c r="D11" s="156"/>
      <c r="E11" s="156"/>
      <c r="F11" s="156"/>
      <c r="G11" s="156"/>
      <c r="H11" s="156"/>
      <c r="I11" s="156"/>
      <c r="J11" s="156"/>
      <c r="K11" s="156"/>
      <c r="L11" s="156"/>
      <c r="M11" s="156"/>
      <c r="N11" s="156"/>
      <c r="O11" s="156"/>
      <c r="X11" s="82"/>
      <c r="Y11" s="82"/>
    </row>
    <row r="12" spans="2:50" ht="13.9" x14ac:dyDescent="0.4">
      <c r="B12" s="100"/>
      <c r="C12" s="101" t="s">
        <v>33</v>
      </c>
      <c r="D12" s="101" t="s">
        <v>34</v>
      </c>
      <c r="E12" s="101" t="s">
        <v>35</v>
      </c>
      <c r="F12" s="101" t="s">
        <v>36</v>
      </c>
      <c r="G12" s="101" t="s">
        <v>37</v>
      </c>
      <c r="H12" s="101" t="s">
        <v>38</v>
      </c>
      <c r="I12" s="101" t="s">
        <v>39</v>
      </c>
      <c r="J12" s="101" t="s">
        <v>40</v>
      </c>
      <c r="K12" s="101" t="s">
        <v>41</v>
      </c>
      <c r="L12" s="101" t="s">
        <v>42</v>
      </c>
      <c r="M12" s="101" t="s">
        <v>43</v>
      </c>
      <c r="N12" s="101" t="s">
        <v>44</v>
      </c>
      <c r="O12" s="101" t="s">
        <v>46</v>
      </c>
      <c r="X12" s="82"/>
      <c r="Y12" s="82"/>
    </row>
    <row r="13" spans="2:50" ht="13.9" x14ac:dyDescent="0.4">
      <c r="B13" s="101">
        <v>2018</v>
      </c>
      <c r="C13" s="105"/>
      <c r="D13" s="105"/>
      <c r="E13" s="105"/>
      <c r="F13" s="105"/>
      <c r="G13" s="105"/>
      <c r="H13" s="105"/>
      <c r="I13" s="105"/>
      <c r="J13" s="105"/>
      <c r="K13" s="105"/>
      <c r="L13" s="105"/>
      <c r="M13" s="105"/>
      <c r="N13" s="105"/>
      <c r="O13" s="99">
        <f t="shared" ref="O13:O25" si="0">SUM(C13:N13)</f>
        <v>0</v>
      </c>
    </row>
    <row r="14" spans="2:50" ht="13.9" x14ac:dyDescent="0.4">
      <c r="B14" s="101">
        <v>2019</v>
      </c>
      <c r="C14" s="105"/>
      <c r="D14" s="105"/>
      <c r="E14" s="105"/>
      <c r="F14" s="105"/>
      <c r="G14" s="105"/>
      <c r="H14" s="105"/>
      <c r="I14" s="105"/>
      <c r="J14" s="105"/>
      <c r="K14" s="105"/>
      <c r="L14" s="105"/>
      <c r="M14" s="105"/>
      <c r="N14" s="105"/>
      <c r="O14" s="99">
        <f t="shared" si="0"/>
        <v>0</v>
      </c>
      <c r="S14" s="152"/>
      <c r="T14" s="152"/>
      <c r="U14" s="152"/>
      <c r="V14" s="152"/>
      <c r="W14" s="152"/>
      <c r="X14" s="152"/>
      <c r="Y14" s="152"/>
      <c r="Z14" s="152"/>
      <c r="AA14" s="152"/>
      <c r="AB14" s="152"/>
      <c r="AC14" s="152"/>
      <c r="AD14" s="152"/>
      <c r="AE14" s="152"/>
      <c r="AF14" s="152"/>
    </row>
    <row r="15" spans="2:50" ht="13.9" x14ac:dyDescent="0.4">
      <c r="B15" s="101">
        <v>2020</v>
      </c>
      <c r="C15" s="105"/>
      <c r="D15" s="105"/>
      <c r="E15" s="105"/>
      <c r="F15" s="105"/>
      <c r="G15" s="105"/>
      <c r="H15" s="105"/>
      <c r="I15" s="105"/>
      <c r="J15" s="105"/>
      <c r="K15" s="105"/>
      <c r="L15" s="105"/>
      <c r="M15" s="105"/>
      <c r="N15" s="105"/>
      <c r="O15" s="99">
        <f t="shared" si="0"/>
        <v>0</v>
      </c>
    </row>
    <row r="16" spans="2:50" ht="13.9" x14ac:dyDescent="0.4">
      <c r="B16" s="101">
        <v>2021</v>
      </c>
      <c r="C16" s="105"/>
      <c r="D16" s="105"/>
      <c r="E16" s="105"/>
      <c r="F16" s="105"/>
      <c r="G16" s="105"/>
      <c r="H16" s="105"/>
      <c r="I16" s="105"/>
      <c r="J16" s="105"/>
      <c r="K16" s="105"/>
      <c r="L16" s="105"/>
      <c r="M16" s="105"/>
      <c r="N16" s="105"/>
      <c r="O16" s="99">
        <f t="shared" si="0"/>
        <v>0</v>
      </c>
    </row>
    <row r="17" spans="2:15" ht="13.9" x14ac:dyDescent="0.4">
      <c r="B17" s="101">
        <v>2022</v>
      </c>
      <c r="C17" s="105"/>
      <c r="D17" s="105"/>
      <c r="E17" s="105"/>
      <c r="F17" s="105"/>
      <c r="G17" s="105"/>
      <c r="H17" s="105"/>
      <c r="I17" s="105"/>
      <c r="J17" s="105"/>
      <c r="K17" s="105"/>
      <c r="L17" s="105"/>
      <c r="M17" s="105"/>
      <c r="N17" s="105"/>
      <c r="O17" s="99">
        <f t="shared" si="0"/>
        <v>0</v>
      </c>
    </row>
    <row r="18" spans="2:15" ht="13.9" x14ac:dyDescent="0.4">
      <c r="B18" s="101">
        <v>2023</v>
      </c>
      <c r="C18" s="105"/>
      <c r="D18" s="105"/>
      <c r="E18" s="105"/>
      <c r="F18" s="105"/>
      <c r="G18" s="105"/>
      <c r="H18" s="105"/>
      <c r="I18" s="105"/>
      <c r="J18" s="105"/>
      <c r="K18" s="105"/>
      <c r="L18" s="105"/>
      <c r="M18" s="105"/>
      <c r="N18" s="105"/>
      <c r="O18" s="99">
        <f t="shared" si="0"/>
        <v>0</v>
      </c>
    </row>
    <row r="19" spans="2:15" ht="13.9" x14ac:dyDescent="0.4">
      <c r="B19" s="101">
        <v>2024</v>
      </c>
      <c r="C19" s="105"/>
      <c r="D19" s="105"/>
      <c r="E19" s="105"/>
      <c r="F19" s="105"/>
      <c r="G19" s="105"/>
      <c r="H19" s="105"/>
      <c r="I19" s="105"/>
      <c r="J19" s="105"/>
      <c r="K19" s="105"/>
      <c r="L19" s="105"/>
      <c r="M19" s="105"/>
      <c r="N19" s="105"/>
      <c r="O19" s="99">
        <f t="shared" si="0"/>
        <v>0</v>
      </c>
    </row>
    <row r="20" spans="2:15" ht="13.9" x14ac:dyDescent="0.4">
      <c r="B20" s="101">
        <v>2025</v>
      </c>
      <c r="C20" s="105"/>
      <c r="D20" s="105"/>
      <c r="E20" s="105"/>
      <c r="F20" s="105"/>
      <c r="G20" s="105"/>
      <c r="H20" s="105"/>
      <c r="I20" s="105"/>
      <c r="J20" s="105"/>
      <c r="K20" s="105"/>
      <c r="L20" s="105"/>
      <c r="M20" s="105"/>
      <c r="N20" s="105"/>
      <c r="O20" s="99">
        <f t="shared" si="0"/>
        <v>0</v>
      </c>
    </row>
    <row r="21" spans="2:15" ht="13.9" x14ac:dyDescent="0.4">
      <c r="B21" s="101">
        <v>2026</v>
      </c>
      <c r="C21" s="105"/>
      <c r="D21" s="105"/>
      <c r="E21" s="105"/>
      <c r="F21" s="105"/>
      <c r="G21" s="105"/>
      <c r="H21" s="105"/>
      <c r="I21" s="105"/>
      <c r="J21" s="105"/>
      <c r="K21" s="105"/>
      <c r="L21" s="105"/>
      <c r="M21" s="105"/>
      <c r="N21" s="105"/>
      <c r="O21" s="99">
        <f t="shared" si="0"/>
        <v>0</v>
      </c>
    </row>
    <row r="22" spans="2:15" ht="13.9" x14ac:dyDescent="0.4">
      <c r="B22" s="101">
        <v>2027</v>
      </c>
      <c r="C22" s="105"/>
      <c r="D22" s="105"/>
      <c r="E22" s="105"/>
      <c r="F22" s="105"/>
      <c r="G22" s="105"/>
      <c r="H22" s="105"/>
      <c r="I22" s="105"/>
      <c r="J22" s="105"/>
      <c r="K22" s="105"/>
      <c r="L22" s="105"/>
      <c r="M22" s="105"/>
      <c r="N22" s="105"/>
      <c r="O22" s="99">
        <f t="shared" si="0"/>
        <v>0</v>
      </c>
    </row>
    <row r="23" spans="2:15" ht="13.9" x14ac:dyDescent="0.4">
      <c r="B23" s="101">
        <v>2028</v>
      </c>
      <c r="C23" s="105"/>
      <c r="D23" s="105"/>
      <c r="E23" s="105"/>
      <c r="F23" s="105"/>
      <c r="G23" s="105"/>
      <c r="H23" s="105"/>
      <c r="I23" s="105"/>
      <c r="J23" s="105"/>
      <c r="K23" s="105"/>
      <c r="L23" s="105"/>
      <c r="M23" s="105"/>
      <c r="N23" s="105"/>
      <c r="O23" s="99">
        <f t="shared" si="0"/>
        <v>0</v>
      </c>
    </row>
    <row r="24" spans="2:15" ht="13.9" x14ac:dyDescent="0.4">
      <c r="B24" s="101">
        <v>2029</v>
      </c>
      <c r="C24" s="105"/>
      <c r="D24" s="105"/>
      <c r="E24" s="105"/>
      <c r="F24" s="105"/>
      <c r="G24" s="105"/>
      <c r="H24" s="105"/>
      <c r="I24" s="105"/>
      <c r="J24" s="105"/>
      <c r="K24" s="105"/>
      <c r="L24" s="105"/>
      <c r="M24" s="105"/>
      <c r="N24" s="105"/>
      <c r="O24" s="99">
        <f t="shared" si="0"/>
        <v>0</v>
      </c>
    </row>
    <row r="25" spans="2:15" ht="13.9" x14ac:dyDescent="0.4">
      <c r="B25" s="101">
        <v>2030</v>
      </c>
      <c r="C25" s="105"/>
      <c r="D25" s="105"/>
      <c r="E25" s="105"/>
      <c r="F25" s="105"/>
      <c r="G25" s="105"/>
      <c r="H25" s="105"/>
      <c r="I25" s="105"/>
      <c r="J25" s="105"/>
      <c r="K25" s="105"/>
      <c r="L25" s="105"/>
      <c r="M25" s="105"/>
      <c r="N25" s="105"/>
      <c r="O25" s="99">
        <f t="shared" si="0"/>
        <v>0</v>
      </c>
    </row>
    <row r="26" spans="2:15" ht="13.9" x14ac:dyDescent="0.4">
      <c r="B26" s="85"/>
      <c r="C26" s="86"/>
      <c r="D26" s="86"/>
      <c r="E26" s="86"/>
      <c r="F26" s="86"/>
      <c r="G26" s="86"/>
      <c r="H26" s="86"/>
      <c r="I26" s="86"/>
      <c r="J26" s="86"/>
      <c r="K26" s="86"/>
      <c r="L26" s="86"/>
      <c r="M26" s="86"/>
      <c r="N26" s="86"/>
      <c r="O26" s="87"/>
    </row>
    <row r="27" spans="2:15" ht="13.9" x14ac:dyDescent="0.4">
      <c r="B27" s="85"/>
      <c r="C27" s="87"/>
      <c r="D27" s="87"/>
      <c r="E27" s="87"/>
      <c r="F27" s="87"/>
      <c r="G27" s="87"/>
      <c r="H27" s="87"/>
      <c r="I27" s="87"/>
      <c r="J27" s="87"/>
      <c r="K27" s="87"/>
      <c r="L27" s="87"/>
      <c r="M27" s="87"/>
      <c r="N27" s="87"/>
      <c r="O27" s="87"/>
    </row>
    <row r="28" spans="2:15" ht="13.9" x14ac:dyDescent="0.4">
      <c r="B28" s="85"/>
      <c r="C28" s="87"/>
      <c r="D28" s="87"/>
      <c r="E28" s="87"/>
      <c r="F28" s="87"/>
      <c r="G28" s="87"/>
      <c r="H28" s="87"/>
      <c r="I28" s="87"/>
      <c r="J28" s="87"/>
      <c r="K28" s="87"/>
      <c r="L28" s="87"/>
      <c r="M28" s="87"/>
      <c r="N28" s="87"/>
      <c r="O28" s="87"/>
    </row>
    <row r="80" spans="2:15" ht="22.25" customHeight="1" x14ac:dyDescent="0.35">
      <c r="B80" s="159" t="s">
        <v>50</v>
      </c>
      <c r="C80" s="159"/>
      <c r="D80" s="159"/>
      <c r="E80" s="159"/>
      <c r="F80" s="159"/>
      <c r="G80" s="159"/>
      <c r="H80" s="159"/>
      <c r="I80" s="159"/>
      <c r="J80" s="159"/>
      <c r="K80" s="159"/>
      <c r="L80" s="159"/>
      <c r="M80" s="159"/>
      <c r="N80" s="159"/>
      <c r="O80" s="159"/>
    </row>
    <row r="82" spans="2:25" ht="30.4" customHeight="1" x14ac:dyDescent="0.35">
      <c r="B82" s="161" t="s">
        <v>142</v>
      </c>
      <c r="C82" s="161"/>
      <c r="D82" s="161"/>
      <c r="E82" s="161"/>
      <c r="F82" s="161"/>
      <c r="G82" s="161"/>
      <c r="H82" s="161"/>
      <c r="I82" s="161"/>
      <c r="J82" s="161"/>
      <c r="K82" s="161"/>
      <c r="L82" s="161"/>
      <c r="M82" s="161"/>
      <c r="N82" s="161"/>
      <c r="O82" s="161"/>
      <c r="S82" s="82"/>
      <c r="T82" s="82"/>
      <c r="U82" s="82"/>
      <c r="V82" s="82"/>
      <c r="W82" s="82"/>
      <c r="X82" s="82"/>
      <c r="Y82" s="82"/>
    </row>
    <row r="83" spans="2:25" ht="14.25" x14ac:dyDescent="0.45">
      <c r="B83" s="148" t="s">
        <v>148</v>
      </c>
    </row>
    <row r="84" spans="2:25" ht="20.75" customHeight="1" x14ac:dyDescent="0.35">
      <c r="C84" s="103"/>
    </row>
    <row r="85" spans="2:25" ht="13.9" x14ac:dyDescent="0.4">
      <c r="B85" s="102" t="s">
        <v>143</v>
      </c>
      <c r="C85" s="103"/>
      <c r="D85" s="104"/>
    </row>
    <row r="86" spans="2:25" ht="13.8" customHeight="1" x14ac:dyDescent="0.35">
      <c r="C86" s="103"/>
      <c r="D86" s="103"/>
      <c r="E86" s="82"/>
      <c r="F86" s="82"/>
      <c r="G86" s="82"/>
      <c r="H86" s="82"/>
      <c r="I86" s="82"/>
      <c r="J86" s="82"/>
      <c r="K86" s="82"/>
      <c r="L86" s="82"/>
      <c r="M86" s="82"/>
      <c r="N86" s="82"/>
    </row>
    <row r="87" spans="2:25" ht="13.8" customHeight="1" x14ac:dyDescent="0.4">
      <c r="B87" s="103" t="s">
        <v>121</v>
      </c>
      <c r="C87" s="103"/>
      <c r="D87" s="103"/>
      <c r="E87" s="82"/>
      <c r="F87" s="82"/>
      <c r="G87" s="82"/>
      <c r="H87" s="82"/>
      <c r="I87" s="82"/>
      <c r="J87" s="82"/>
      <c r="K87" s="82"/>
      <c r="L87" s="82"/>
      <c r="M87" s="82"/>
      <c r="N87" s="82"/>
    </row>
    <row r="88" spans="2:25" ht="13.8" customHeight="1" x14ac:dyDescent="0.35">
      <c r="B88" s="134"/>
      <c r="C88" s="82"/>
      <c r="D88" s="82"/>
      <c r="E88" s="82"/>
      <c r="F88" s="82"/>
      <c r="G88" s="82"/>
      <c r="H88" s="82"/>
      <c r="I88" s="82"/>
      <c r="J88" s="82"/>
      <c r="K88" s="82"/>
      <c r="L88" s="82"/>
      <c r="M88" s="82"/>
      <c r="N88" s="82"/>
    </row>
    <row r="89" spans="2:25" ht="13.8" customHeight="1" x14ac:dyDescent="0.35">
      <c r="B89" s="154" t="s">
        <v>118</v>
      </c>
      <c r="C89" s="154"/>
      <c r="D89" s="103"/>
      <c r="E89" s="103"/>
      <c r="F89" s="103"/>
      <c r="G89" s="103"/>
      <c r="H89" s="103"/>
      <c r="I89" s="103"/>
      <c r="J89" s="103"/>
      <c r="K89" s="103"/>
      <c r="L89" s="103"/>
      <c r="M89" s="103"/>
      <c r="N89" s="103"/>
      <c r="O89" s="104"/>
    </row>
    <row r="90" spans="2:25" ht="19.899999999999999" customHeight="1" x14ac:dyDescent="0.35">
      <c r="B90" s="152" t="s">
        <v>144</v>
      </c>
      <c r="C90" s="152"/>
      <c r="D90" s="152"/>
      <c r="E90" s="152"/>
      <c r="F90" s="152"/>
      <c r="G90" s="152"/>
      <c r="H90" s="152"/>
      <c r="I90" s="152"/>
      <c r="J90" s="152"/>
      <c r="K90" s="152"/>
      <c r="L90" s="152"/>
      <c r="M90" s="152"/>
      <c r="N90" s="152"/>
      <c r="O90" s="152"/>
    </row>
    <row r="92" spans="2:25" ht="13.9" x14ac:dyDescent="0.4">
      <c r="B92" s="157" t="s">
        <v>48</v>
      </c>
      <c r="C92" s="158"/>
      <c r="D92" s="158"/>
      <c r="E92" s="158"/>
      <c r="F92" s="158"/>
      <c r="G92" s="99"/>
    </row>
    <row r="93" spans="2:25" x14ac:dyDescent="0.35">
      <c r="B93" s="80" t="s">
        <v>49</v>
      </c>
    </row>
    <row r="95" spans="2:25" ht="13.9" x14ac:dyDescent="0.35">
      <c r="C95" s="153" t="s">
        <v>51</v>
      </c>
      <c r="D95" s="153"/>
      <c r="N95" s="82"/>
    </row>
    <row r="96" spans="2:25" ht="13.9" x14ac:dyDescent="0.4">
      <c r="C96" s="101">
        <v>2018</v>
      </c>
      <c r="D96" s="99" t="e">
        <f t="shared" ref="D96:D108" si="1">$O13/$G$92</f>
        <v>#DIV/0!</v>
      </c>
    </row>
    <row r="97" spans="2:16" ht="13.9" x14ac:dyDescent="0.4">
      <c r="C97" s="101">
        <v>2019</v>
      </c>
      <c r="D97" s="99" t="e">
        <f t="shared" si="1"/>
        <v>#DIV/0!</v>
      </c>
    </row>
    <row r="98" spans="2:16" ht="13.9" x14ac:dyDescent="0.4">
      <c r="C98" s="101">
        <v>2020</v>
      </c>
      <c r="D98" s="99" t="e">
        <f t="shared" si="1"/>
        <v>#DIV/0!</v>
      </c>
    </row>
    <row r="99" spans="2:16" ht="13.9" x14ac:dyDescent="0.4">
      <c r="C99" s="101">
        <v>2021</v>
      </c>
      <c r="D99" s="99" t="e">
        <f t="shared" si="1"/>
        <v>#DIV/0!</v>
      </c>
    </row>
    <row r="100" spans="2:16" ht="13.9" x14ac:dyDescent="0.4">
      <c r="C100" s="101">
        <v>2022</v>
      </c>
      <c r="D100" s="99" t="e">
        <f t="shared" si="1"/>
        <v>#DIV/0!</v>
      </c>
    </row>
    <row r="101" spans="2:16" ht="13.9" x14ac:dyDescent="0.4">
      <c r="C101" s="101">
        <v>2023</v>
      </c>
      <c r="D101" s="99" t="e">
        <f t="shared" si="1"/>
        <v>#DIV/0!</v>
      </c>
    </row>
    <row r="102" spans="2:16" ht="13.9" x14ac:dyDescent="0.4">
      <c r="C102" s="101">
        <v>2024</v>
      </c>
      <c r="D102" s="99" t="e">
        <f t="shared" si="1"/>
        <v>#DIV/0!</v>
      </c>
    </row>
    <row r="103" spans="2:16" ht="13.9" x14ac:dyDescent="0.4">
      <c r="C103" s="101">
        <v>2025</v>
      </c>
      <c r="D103" s="99" t="e">
        <f t="shared" si="1"/>
        <v>#DIV/0!</v>
      </c>
    </row>
    <row r="104" spans="2:16" ht="13.9" x14ac:dyDescent="0.4">
      <c r="C104" s="101">
        <v>2026</v>
      </c>
      <c r="D104" s="99" t="e">
        <f t="shared" si="1"/>
        <v>#DIV/0!</v>
      </c>
    </row>
    <row r="105" spans="2:16" ht="13.9" x14ac:dyDescent="0.4">
      <c r="C105" s="101">
        <v>2027</v>
      </c>
      <c r="D105" s="99" t="e">
        <f t="shared" si="1"/>
        <v>#DIV/0!</v>
      </c>
    </row>
    <row r="106" spans="2:16" ht="13.9" x14ac:dyDescent="0.4">
      <c r="C106" s="101">
        <v>2028</v>
      </c>
      <c r="D106" s="99" t="e">
        <f t="shared" si="1"/>
        <v>#DIV/0!</v>
      </c>
    </row>
    <row r="107" spans="2:16" ht="13.9" x14ac:dyDescent="0.4">
      <c r="C107" s="101">
        <v>2029</v>
      </c>
      <c r="D107" s="99" t="e">
        <f t="shared" si="1"/>
        <v>#DIV/0!</v>
      </c>
    </row>
    <row r="108" spans="2:16" ht="13.9" x14ac:dyDescent="0.4">
      <c r="C108" s="101">
        <v>2030</v>
      </c>
      <c r="D108" s="99" t="e">
        <f t="shared" si="1"/>
        <v>#DIV/0!</v>
      </c>
    </row>
    <row r="110" spans="2:16" x14ac:dyDescent="0.35">
      <c r="C110" s="82"/>
      <c r="D110" s="82"/>
    </row>
    <row r="112" spans="2:16" x14ac:dyDescent="0.35">
      <c r="B112" s="82"/>
      <c r="E112" s="82"/>
      <c r="F112" s="82"/>
      <c r="G112" s="82"/>
      <c r="H112" s="82"/>
      <c r="I112" s="82"/>
      <c r="J112" s="82"/>
      <c r="K112" s="82"/>
      <c r="L112" s="82"/>
      <c r="M112" s="82"/>
      <c r="N112" s="82"/>
      <c r="O112" s="82"/>
      <c r="P112" s="82"/>
    </row>
    <row r="113" spans="2:2" ht="13.9" x14ac:dyDescent="0.4">
      <c r="B113" s="135"/>
    </row>
  </sheetData>
  <mergeCells count="13">
    <mergeCell ref="S14:AF14"/>
    <mergeCell ref="B92:F92"/>
    <mergeCell ref="B80:O80"/>
    <mergeCell ref="B9:O9"/>
    <mergeCell ref="B7:O7"/>
    <mergeCell ref="B82:O82"/>
    <mergeCell ref="B90:O90"/>
    <mergeCell ref="C95:D95"/>
    <mergeCell ref="B5:C5"/>
    <mergeCell ref="B89:C89"/>
    <mergeCell ref="C11:O11"/>
    <mergeCell ref="B3:O3"/>
    <mergeCell ref="B6:O6"/>
  </mergeCells>
  <phoneticPr fontId="12" type="noConversion"/>
  <hyperlinks>
    <hyperlink ref="B9:O9" location="'Water stewardship'!G92" display="For additional insights, water use intensity may be calculated below the monthly usage data tables." xr:uid="{C1EBE694-0D75-47B7-9578-D0ACC4E779F2}"/>
    <hyperlink ref="B83" r:id="rId1" display="Source: energystar.gov" xr:uid="{D52F4E7D-8E9F-4EA4-878E-0F241172F7A8}"/>
  </hyperlinks>
  <pageMargins left="0.7" right="0.7" top="0.75" bottom="0.75" header="0.3" footer="0.3"/>
  <pageSetup orientation="portrait" horizontalDpi="1200" verticalDpi="1200" r:id="rId2"/>
  <drawing r:id="rId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2A257FB-72D2-489D-A710-5178047A6F8E}">
  <sheetPr>
    <tabColor rgb="FFA30CD2"/>
  </sheetPr>
  <dimension ref="B2:Y120"/>
  <sheetViews>
    <sheetView showGridLines="0" zoomScaleNormal="100" workbookViewId="0">
      <selection activeCell="B39" sqref="B39"/>
    </sheetView>
  </sheetViews>
  <sheetFormatPr defaultRowHeight="14.25" x14ac:dyDescent="0.45"/>
  <cols>
    <col min="1" max="1" width="13.46484375" customWidth="1"/>
    <col min="2" max="2" width="31.46484375" customWidth="1"/>
    <col min="3" max="3" width="28.6640625" bestFit="1" customWidth="1"/>
    <col min="4" max="4" width="14.33203125" bestFit="1" customWidth="1"/>
    <col min="5" max="5" width="7.796875" bestFit="1" customWidth="1"/>
    <col min="7" max="7" width="11" customWidth="1"/>
    <col min="8" max="8" width="9.86328125" customWidth="1"/>
  </cols>
  <sheetData>
    <row r="2" spans="2:25" ht="14.45" customHeight="1" x14ac:dyDescent="0.45">
      <c r="B2" s="163" t="s">
        <v>53</v>
      </c>
      <c r="C2" s="163"/>
      <c r="D2" s="163"/>
      <c r="E2" s="163"/>
      <c r="F2" s="163"/>
      <c r="G2" s="163"/>
      <c r="H2" s="163"/>
      <c r="I2" s="163"/>
      <c r="J2" s="163"/>
      <c r="K2" s="163"/>
      <c r="L2" s="163"/>
      <c r="M2" s="163"/>
      <c r="N2" s="163"/>
      <c r="O2" s="163"/>
      <c r="P2" s="163"/>
      <c r="Q2" s="163"/>
      <c r="R2" s="163"/>
      <c r="S2" s="163"/>
      <c r="T2" s="163"/>
      <c r="U2" s="163"/>
      <c r="V2" s="163"/>
      <c r="W2" s="163"/>
      <c r="X2" s="163"/>
      <c r="Y2" s="46"/>
    </row>
    <row r="3" spans="2:25" ht="14.45" customHeight="1" x14ac:dyDescent="0.45">
      <c r="B3" s="163"/>
      <c r="C3" s="163"/>
      <c r="D3" s="163"/>
      <c r="E3" s="163"/>
      <c r="F3" s="163"/>
      <c r="G3" s="163"/>
      <c r="H3" s="163"/>
      <c r="I3" s="163"/>
      <c r="J3" s="163"/>
      <c r="K3" s="163"/>
      <c r="L3" s="163"/>
      <c r="M3" s="163"/>
      <c r="N3" s="163"/>
      <c r="O3" s="163"/>
      <c r="P3" s="163"/>
      <c r="Q3" s="163"/>
      <c r="R3" s="163"/>
      <c r="S3" s="163"/>
      <c r="T3" s="163"/>
      <c r="U3" s="163"/>
      <c r="V3" s="163"/>
      <c r="W3" s="163"/>
      <c r="X3" s="163"/>
      <c r="Y3" s="46"/>
    </row>
    <row r="4" spans="2:25" ht="14.45" customHeight="1" x14ac:dyDescent="0.45">
      <c r="B4" s="163"/>
      <c r="C4" s="163"/>
      <c r="D4" s="163"/>
      <c r="E4" s="163"/>
      <c r="F4" s="163"/>
      <c r="G4" s="163"/>
      <c r="H4" s="163"/>
      <c r="I4" s="163"/>
      <c r="J4" s="163"/>
      <c r="K4" s="163"/>
      <c r="L4" s="163"/>
      <c r="M4" s="163"/>
      <c r="N4" s="163"/>
      <c r="O4" s="163"/>
      <c r="P4" s="163"/>
      <c r="Q4" s="163"/>
      <c r="R4" s="163"/>
      <c r="S4" s="163"/>
      <c r="T4" s="163"/>
      <c r="U4" s="163"/>
      <c r="V4" s="163"/>
      <c r="W4" s="163"/>
      <c r="X4" s="163"/>
    </row>
    <row r="5" spans="2:25" ht="14.45" customHeight="1" x14ac:dyDescent="0.45">
      <c r="B5" s="53"/>
      <c r="C5" s="53"/>
      <c r="D5" s="53"/>
      <c r="E5" s="53"/>
      <c r="F5" s="53"/>
      <c r="G5" s="53"/>
      <c r="H5" s="53"/>
      <c r="I5" s="53"/>
      <c r="J5" s="53"/>
      <c r="K5" s="53"/>
      <c r="L5" s="53"/>
      <c r="M5" s="53"/>
      <c r="N5" s="53"/>
      <c r="O5" s="53"/>
      <c r="P5" s="53"/>
      <c r="Q5" s="53"/>
      <c r="R5" s="53"/>
      <c r="S5" s="53"/>
      <c r="T5" s="53"/>
      <c r="U5" s="53"/>
      <c r="V5" s="53"/>
      <c r="W5" s="53"/>
      <c r="X5" s="53"/>
    </row>
    <row r="6" spans="2:25" ht="14.45" customHeight="1" x14ac:dyDescent="0.45">
      <c r="B6" s="164" t="s">
        <v>52</v>
      </c>
      <c r="C6" s="164"/>
      <c r="D6" s="19"/>
      <c r="E6" s="19"/>
      <c r="F6" s="19"/>
      <c r="G6" s="19"/>
      <c r="H6" s="19"/>
      <c r="I6" s="19"/>
      <c r="J6" s="19"/>
      <c r="K6" s="19"/>
      <c r="L6" s="19"/>
      <c r="M6" s="19"/>
      <c r="N6" s="19"/>
      <c r="O6" s="19"/>
      <c r="P6" s="19"/>
      <c r="Q6" s="19"/>
      <c r="R6" s="19"/>
      <c r="S6" s="19"/>
      <c r="T6" s="19"/>
      <c r="U6" s="19"/>
    </row>
    <row r="7" spans="2:25" ht="14.45" customHeight="1" x14ac:dyDescent="0.45">
      <c r="B7" s="19" t="s">
        <v>109</v>
      </c>
      <c r="C7" s="19"/>
      <c r="D7" s="19"/>
      <c r="E7" s="19"/>
      <c r="F7" s="19"/>
      <c r="G7" s="19"/>
      <c r="H7" s="19"/>
      <c r="I7" s="19"/>
      <c r="J7" s="19"/>
      <c r="K7" s="19"/>
      <c r="L7" s="19"/>
      <c r="M7" s="19"/>
      <c r="N7" s="19"/>
      <c r="O7" s="19"/>
      <c r="P7" s="19"/>
      <c r="Q7" s="19"/>
      <c r="R7" s="19"/>
      <c r="S7" s="19"/>
      <c r="T7" s="19"/>
      <c r="U7" s="19"/>
    </row>
    <row r="8" spans="2:25" ht="14.45" customHeight="1" x14ac:dyDescent="0.45">
      <c r="B8" s="19"/>
      <c r="C8" s="19"/>
      <c r="D8" s="19"/>
      <c r="E8" s="19"/>
      <c r="F8" s="19"/>
      <c r="G8" s="19"/>
      <c r="H8" s="19"/>
      <c r="I8" s="19"/>
      <c r="J8" s="19"/>
      <c r="K8" s="19"/>
      <c r="L8" s="19"/>
      <c r="M8" s="19"/>
      <c r="N8" s="19"/>
      <c r="O8" s="19"/>
      <c r="P8" s="19"/>
      <c r="Q8" s="19"/>
      <c r="R8" s="19"/>
      <c r="S8" s="19"/>
      <c r="T8" s="19"/>
      <c r="U8" s="19"/>
    </row>
    <row r="9" spans="2:25" ht="14.45" customHeight="1" x14ac:dyDescent="0.45">
      <c r="B9" s="19"/>
      <c r="C9" s="19"/>
      <c r="D9" s="19"/>
      <c r="E9" s="19"/>
      <c r="F9" s="19"/>
      <c r="G9" s="19"/>
      <c r="H9" s="19"/>
      <c r="I9" s="19"/>
      <c r="J9" s="19"/>
      <c r="K9" s="19"/>
      <c r="L9" s="19"/>
      <c r="M9" s="19"/>
      <c r="N9" s="19"/>
      <c r="O9" s="19"/>
      <c r="P9" s="19"/>
      <c r="Q9" s="19"/>
      <c r="R9" s="19"/>
      <c r="S9" s="19"/>
      <c r="T9" s="19"/>
      <c r="U9" s="19"/>
    </row>
    <row r="10" spans="2:25" ht="33" customHeight="1" x14ac:dyDescent="0.45">
      <c r="B10" s="162" t="s">
        <v>110</v>
      </c>
      <c r="C10" s="162"/>
      <c r="D10" s="162"/>
      <c r="E10" s="162"/>
      <c r="F10" s="19"/>
      <c r="G10" s="19"/>
      <c r="H10" s="19"/>
      <c r="I10" s="19"/>
      <c r="J10" s="166" t="s">
        <v>111</v>
      </c>
      <c r="K10" s="166"/>
      <c r="L10" s="166"/>
      <c r="M10" s="166"/>
      <c r="N10" s="166"/>
      <c r="O10" s="166"/>
      <c r="P10" s="166"/>
      <c r="Q10" s="166"/>
      <c r="R10" s="166"/>
      <c r="S10" s="166"/>
      <c r="T10" s="19"/>
      <c r="U10" s="19"/>
    </row>
    <row r="11" spans="2:25" x14ac:dyDescent="0.45">
      <c r="B11" s="162"/>
      <c r="C11" s="162"/>
      <c r="D11" s="162"/>
      <c r="E11" s="162"/>
      <c r="F11" s="20"/>
      <c r="G11" s="20"/>
      <c r="H11" s="20"/>
      <c r="I11" s="20"/>
      <c r="J11" s="166"/>
      <c r="K11" s="166"/>
      <c r="L11" s="166"/>
      <c r="M11" s="166"/>
      <c r="N11" s="166"/>
      <c r="O11" s="166"/>
      <c r="P11" s="166"/>
      <c r="Q11" s="166"/>
      <c r="R11" s="166"/>
      <c r="S11" s="166"/>
      <c r="T11" s="20"/>
      <c r="U11" s="20"/>
      <c r="V11" s="20"/>
      <c r="W11" s="20"/>
      <c r="X11" s="20"/>
    </row>
    <row r="12" spans="2:25" x14ac:dyDescent="0.45">
      <c r="C12" s="20"/>
      <c r="D12" s="20"/>
      <c r="E12" s="20"/>
      <c r="F12" s="20"/>
      <c r="G12" s="20"/>
      <c r="H12" s="20"/>
      <c r="I12" s="20"/>
      <c r="J12" s="166"/>
      <c r="K12" s="166"/>
      <c r="L12" s="166"/>
      <c r="M12" s="166"/>
      <c r="N12" s="166"/>
      <c r="O12" s="166"/>
      <c r="P12" s="166"/>
      <c r="Q12" s="166"/>
      <c r="R12" s="166"/>
      <c r="S12" s="166"/>
      <c r="T12" s="20"/>
      <c r="U12" s="20"/>
      <c r="V12" s="20"/>
      <c r="W12" s="20"/>
      <c r="X12" s="20"/>
    </row>
    <row r="13" spans="2:25" ht="67.25" customHeight="1" thickBot="1" x14ac:dyDescent="0.5">
      <c r="B13" s="47" t="s">
        <v>70</v>
      </c>
      <c r="J13" s="165" t="s">
        <v>76</v>
      </c>
      <c r="K13" s="165"/>
      <c r="L13" s="165"/>
      <c r="M13" s="165"/>
      <c r="N13" s="165"/>
      <c r="O13" s="165"/>
      <c r="P13" s="165"/>
      <c r="Q13" s="165"/>
      <c r="R13" s="165"/>
      <c r="S13" s="165"/>
    </row>
    <row r="14" spans="2:25" ht="15" thickBot="1" x14ac:dyDescent="0.5">
      <c r="B14" s="55" t="s">
        <v>54</v>
      </c>
      <c r="C14" s="56" t="s">
        <v>55</v>
      </c>
      <c r="D14" s="57" t="s">
        <v>56</v>
      </c>
    </row>
    <row r="15" spans="2:25" x14ac:dyDescent="0.45">
      <c r="B15" s="58" t="s">
        <v>57</v>
      </c>
      <c r="C15" s="59">
        <v>8.31</v>
      </c>
      <c r="D15" s="60" t="s">
        <v>58</v>
      </c>
    </row>
    <row r="16" spans="2:25" x14ac:dyDescent="0.45">
      <c r="B16" s="61" t="s">
        <v>59</v>
      </c>
      <c r="C16" s="54">
        <v>9.4499999999999993</v>
      </c>
      <c r="D16" s="62" t="s">
        <v>58</v>
      </c>
    </row>
    <row r="17" spans="2:4" x14ac:dyDescent="0.45">
      <c r="B17" s="61" t="s">
        <v>60</v>
      </c>
      <c r="C17" s="68">
        <v>5.4440000000000002E-2</v>
      </c>
      <c r="D17" s="62" t="s">
        <v>61</v>
      </c>
    </row>
    <row r="18" spans="2:4" x14ac:dyDescent="0.45">
      <c r="B18" s="61" t="s">
        <v>62</v>
      </c>
      <c r="C18" s="54">
        <v>10.210000000000001</v>
      </c>
      <c r="D18" s="63" t="s">
        <v>58</v>
      </c>
    </row>
    <row r="19" spans="2:4" x14ac:dyDescent="0.45">
      <c r="B19" s="61" t="s">
        <v>63</v>
      </c>
      <c r="C19" s="54">
        <v>5.75</v>
      </c>
      <c r="D19" s="62" t="s">
        <v>58</v>
      </c>
    </row>
    <row r="20" spans="2:4" x14ac:dyDescent="0.45">
      <c r="B20" s="61" t="s">
        <v>64</v>
      </c>
      <c r="C20" s="54">
        <v>9.75</v>
      </c>
      <c r="D20" s="63" t="s">
        <v>58</v>
      </c>
    </row>
    <row r="21" spans="2:4" x14ac:dyDescent="0.45">
      <c r="B21" s="67" t="s">
        <v>65</v>
      </c>
      <c r="C21" s="54">
        <v>4.5</v>
      </c>
      <c r="D21" s="69" t="s">
        <v>58</v>
      </c>
    </row>
    <row r="22" spans="2:4" x14ac:dyDescent="0.45">
      <c r="B22" s="61" t="s">
        <v>66</v>
      </c>
      <c r="C22" s="54">
        <v>5.68</v>
      </c>
      <c r="D22" s="63" t="s">
        <v>58</v>
      </c>
    </row>
    <row r="23" spans="2:4" x14ac:dyDescent="0.45">
      <c r="B23" s="61" t="s">
        <v>67</v>
      </c>
      <c r="C23" s="54">
        <v>8.7799999999999994</v>
      </c>
      <c r="D23" s="63" t="s">
        <v>58</v>
      </c>
    </row>
    <row r="24" spans="2:4" ht="14.65" thickBot="1" x14ac:dyDescent="0.5">
      <c r="B24" s="64" t="s">
        <v>68</v>
      </c>
      <c r="C24" s="65">
        <v>11.27</v>
      </c>
      <c r="D24" s="66" t="s">
        <v>58</v>
      </c>
    </row>
    <row r="26" spans="2:4" x14ac:dyDescent="0.45">
      <c r="B26" s="42" t="s">
        <v>69</v>
      </c>
    </row>
    <row r="27" spans="2:4" x14ac:dyDescent="0.45">
      <c r="C27" s="42"/>
    </row>
    <row r="28" spans="2:4" x14ac:dyDescent="0.45">
      <c r="C28" s="42"/>
    </row>
    <row r="29" spans="2:4" x14ac:dyDescent="0.45">
      <c r="C29" s="42"/>
    </row>
    <row r="30" spans="2:4" x14ac:dyDescent="0.45">
      <c r="C30" s="42"/>
    </row>
    <row r="31" spans="2:4" x14ac:dyDescent="0.45">
      <c r="C31" s="42"/>
    </row>
    <row r="32" spans="2:4" x14ac:dyDescent="0.45">
      <c r="C32" s="42"/>
    </row>
    <row r="33" spans="2:10" x14ac:dyDescent="0.45">
      <c r="C33" s="42"/>
    </row>
    <row r="34" spans="2:10" x14ac:dyDescent="0.45">
      <c r="C34" s="42"/>
    </row>
    <row r="35" spans="2:10" x14ac:dyDescent="0.45">
      <c r="C35" s="42"/>
    </row>
    <row r="36" spans="2:10" x14ac:dyDescent="0.45">
      <c r="C36" s="42"/>
    </row>
    <row r="37" spans="2:10" x14ac:dyDescent="0.45">
      <c r="C37" s="42"/>
    </row>
    <row r="38" spans="2:10" x14ac:dyDescent="0.45">
      <c r="C38" s="42"/>
      <c r="J38" s="42" t="s">
        <v>69</v>
      </c>
    </row>
    <row r="39" spans="2:10" x14ac:dyDescent="0.45">
      <c r="C39" s="42"/>
    </row>
    <row r="40" spans="2:10" x14ac:dyDescent="0.45">
      <c r="C40" s="42"/>
    </row>
    <row r="41" spans="2:10" x14ac:dyDescent="0.45">
      <c r="C41" s="42"/>
    </row>
    <row r="42" spans="2:10" x14ac:dyDescent="0.45">
      <c r="B42" s="45" t="s">
        <v>108</v>
      </c>
      <c r="C42" s="42"/>
    </row>
    <row r="43" spans="2:10" ht="14.65" thickBot="1" x14ac:dyDescent="0.5">
      <c r="C43" s="42"/>
    </row>
    <row r="44" spans="2:10" ht="14.65" x14ac:dyDescent="0.45">
      <c r="B44" s="72" t="s">
        <v>77</v>
      </c>
      <c r="C44" s="71" t="s">
        <v>78</v>
      </c>
    </row>
    <row r="45" spans="2:10" ht="14.65" thickBot="1" x14ac:dyDescent="0.5">
      <c r="B45" s="73"/>
      <c r="C45" s="70" t="s">
        <v>79</v>
      </c>
    </row>
    <row r="46" spans="2:10" x14ac:dyDescent="0.45">
      <c r="B46" s="74" t="s">
        <v>80</v>
      </c>
      <c r="C46" s="77">
        <v>1097.5999999999999</v>
      </c>
    </row>
    <row r="47" spans="2:10" x14ac:dyDescent="0.45">
      <c r="B47" s="75" t="s">
        <v>81</v>
      </c>
      <c r="C47" s="78">
        <v>534.1</v>
      </c>
    </row>
    <row r="48" spans="2:10" x14ac:dyDescent="0.45">
      <c r="B48" s="75" t="s">
        <v>82</v>
      </c>
      <c r="C48" s="78">
        <v>846.6</v>
      </c>
    </row>
    <row r="49" spans="2:3" x14ac:dyDescent="0.45">
      <c r="B49" s="75" t="s">
        <v>83</v>
      </c>
      <c r="C49" s="78">
        <v>513.5</v>
      </c>
    </row>
    <row r="50" spans="2:3" x14ac:dyDescent="0.45">
      <c r="B50" s="75" t="s">
        <v>84</v>
      </c>
      <c r="C50" s="78">
        <v>818.6</v>
      </c>
    </row>
    <row r="51" spans="2:3" x14ac:dyDescent="0.45">
      <c r="B51" s="75" t="s">
        <v>85</v>
      </c>
      <c r="C51" s="78">
        <v>835.1</v>
      </c>
    </row>
    <row r="52" spans="2:3" x14ac:dyDescent="0.45">
      <c r="B52" s="75" t="s">
        <v>86</v>
      </c>
      <c r="C52" s="78">
        <v>1143.2</v>
      </c>
    </row>
    <row r="53" spans="2:3" x14ac:dyDescent="0.45">
      <c r="B53" s="75" t="s">
        <v>87</v>
      </c>
      <c r="C53" s="78">
        <v>1653</v>
      </c>
    </row>
    <row r="54" spans="2:3" x14ac:dyDescent="0.45">
      <c r="B54" s="75" t="s">
        <v>88</v>
      </c>
      <c r="C54" s="78">
        <v>1526.4</v>
      </c>
    </row>
    <row r="55" spans="2:3" x14ac:dyDescent="0.45">
      <c r="B55" s="75" t="s">
        <v>89</v>
      </c>
      <c r="C55" s="78">
        <v>979.5</v>
      </c>
    </row>
    <row r="56" spans="2:3" x14ac:dyDescent="0.45">
      <c r="B56" s="75" t="s">
        <v>90</v>
      </c>
      <c r="C56" s="78">
        <v>528.20000000000005</v>
      </c>
    </row>
    <row r="57" spans="2:3" x14ac:dyDescent="0.45">
      <c r="B57" s="75" t="s">
        <v>91</v>
      </c>
      <c r="C57" s="78">
        <v>600</v>
      </c>
    </row>
    <row r="58" spans="2:3" x14ac:dyDescent="0.45">
      <c r="B58" s="75" t="s">
        <v>92</v>
      </c>
      <c r="C58" s="78">
        <v>634.6</v>
      </c>
    </row>
    <row r="59" spans="2:3" x14ac:dyDescent="0.45">
      <c r="B59" s="75" t="s">
        <v>93</v>
      </c>
      <c r="C59" s="78">
        <v>1203.9000000000001</v>
      </c>
    </row>
    <row r="60" spans="2:3" x14ac:dyDescent="0.45">
      <c r="B60" s="75" t="s">
        <v>94</v>
      </c>
      <c r="C60" s="78">
        <v>233.5</v>
      </c>
    </row>
    <row r="61" spans="2:3" x14ac:dyDescent="0.45">
      <c r="B61" s="75" t="s">
        <v>95</v>
      </c>
      <c r="C61" s="78">
        <v>1602.2</v>
      </c>
    </row>
    <row r="62" spans="2:3" x14ac:dyDescent="0.45">
      <c r="B62" s="75" t="s">
        <v>96</v>
      </c>
      <c r="C62" s="78">
        <v>652.5</v>
      </c>
    </row>
    <row r="63" spans="2:3" x14ac:dyDescent="0.45">
      <c r="B63" s="75" t="s">
        <v>97</v>
      </c>
      <c r="C63" s="78">
        <v>1153.0999999999999</v>
      </c>
    </row>
    <row r="64" spans="2:3" x14ac:dyDescent="0.45">
      <c r="B64" s="75" t="s">
        <v>98</v>
      </c>
      <c r="C64" s="78">
        <v>985</v>
      </c>
    </row>
    <row r="65" spans="2:3" x14ac:dyDescent="0.45">
      <c r="B65" s="75" t="s">
        <v>99</v>
      </c>
      <c r="C65" s="78">
        <v>1144.8</v>
      </c>
    </row>
    <row r="66" spans="2:3" x14ac:dyDescent="0.45">
      <c r="B66" s="75" t="s">
        <v>100</v>
      </c>
      <c r="C66" s="78">
        <v>954</v>
      </c>
    </row>
    <row r="67" spans="2:3" x14ac:dyDescent="0.45">
      <c r="B67" s="75" t="s">
        <v>101</v>
      </c>
      <c r="C67" s="78">
        <v>931.8</v>
      </c>
    </row>
    <row r="68" spans="2:3" x14ac:dyDescent="0.45">
      <c r="B68" s="75" t="s">
        <v>102</v>
      </c>
      <c r="C68" s="78">
        <v>740.4</v>
      </c>
    </row>
    <row r="69" spans="2:3" x14ac:dyDescent="0.45">
      <c r="B69" s="75" t="s">
        <v>103</v>
      </c>
      <c r="C69" s="78">
        <v>1480.7</v>
      </c>
    </row>
    <row r="70" spans="2:3" x14ac:dyDescent="0.45">
      <c r="B70" s="75" t="s">
        <v>104</v>
      </c>
      <c r="C70" s="78">
        <v>860.2</v>
      </c>
    </row>
    <row r="71" spans="2:3" x14ac:dyDescent="0.45">
      <c r="B71" s="75" t="s">
        <v>105</v>
      </c>
      <c r="C71" s="78">
        <v>834.2</v>
      </c>
    </row>
    <row r="72" spans="2:3" x14ac:dyDescent="0.45">
      <c r="B72" s="75" t="s">
        <v>106</v>
      </c>
      <c r="C72" s="78">
        <v>623.1</v>
      </c>
    </row>
    <row r="73" spans="2:3" ht="14.65" thickBot="1" x14ac:dyDescent="0.5">
      <c r="B73" s="76" t="s">
        <v>107</v>
      </c>
      <c r="C73" s="79">
        <v>818.3</v>
      </c>
    </row>
    <row r="74" spans="2:3" x14ac:dyDescent="0.45">
      <c r="C74" s="42"/>
    </row>
    <row r="75" spans="2:3" x14ac:dyDescent="0.45">
      <c r="B75" s="42" t="s">
        <v>69</v>
      </c>
      <c r="C75" s="42"/>
    </row>
    <row r="76" spans="2:3" x14ac:dyDescent="0.45">
      <c r="C76" s="42"/>
    </row>
    <row r="77" spans="2:3" x14ac:dyDescent="0.45">
      <c r="C77" s="42"/>
    </row>
    <row r="78" spans="2:3" x14ac:dyDescent="0.45">
      <c r="C78" s="42"/>
    </row>
    <row r="79" spans="2:3" x14ac:dyDescent="0.45">
      <c r="C79" s="42"/>
    </row>
    <row r="80" spans="2:3" x14ac:dyDescent="0.45">
      <c r="C80" s="42"/>
    </row>
    <row r="82" spans="3:5" x14ac:dyDescent="0.45">
      <c r="C82" s="45" t="s">
        <v>73</v>
      </c>
    </row>
    <row r="83" spans="3:5" ht="14.65" thickBot="1" x14ac:dyDescent="0.5"/>
    <row r="84" spans="3:5" ht="28.15" thickBot="1" x14ac:dyDescent="0.5">
      <c r="C84" s="51" t="s">
        <v>71</v>
      </c>
      <c r="D84" s="51" t="s">
        <v>54</v>
      </c>
      <c r="E84" s="52" t="s">
        <v>55</v>
      </c>
    </row>
    <row r="85" spans="3:5" x14ac:dyDescent="0.45">
      <c r="C85" s="22" t="s">
        <v>72</v>
      </c>
      <c r="D85" s="22" t="s">
        <v>67</v>
      </c>
      <c r="E85" s="49">
        <f>C23</f>
        <v>8.7799999999999994</v>
      </c>
    </row>
    <row r="86" spans="3:5" x14ac:dyDescent="0.45">
      <c r="C86" s="44"/>
      <c r="D86" s="44"/>
      <c r="E86" s="44"/>
    </row>
    <row r="87" spans="3:5" x14ac:dyDescent="0.45">
      <c r="C87" s="44"/>
      <c r="D87" s="44"/>
      <c r="E87" s="44"/>
    </row>
    <row r="88" spans="3:5" x14ac:dyDescent="0.45">
      <c r="C88" s="44"/>
      <c r="D88" s="44"/>
      <c r="E88" s="44"/>
    </row>
    <row r="89" spans="3:5" x14ac:dyDescent="0.45">
      <c r="C89" s="44"/>
      <c r="D89" s="44"/>
      <c r="E89" s="44"/>
    </row>
    <row r="97" ht="13.8" customHeight="1" x14ac:dyDescent="0.45"/>
    <row r="98" ht="13.8" customHeight="1" x14ac:dyDescent="0.45"/>
    <row r="99" ht="13.8" customHeight="1" x14ac:dyDescent="0.45"/>
    <row r="100" ht="13.8" customHeight="1" x14ac:dyDescent="0.45"/>
    <row r="101" ht="13.8" customHeight="1" x14ac:dyDescent="0.45"/>
    <row r="102" ht="13.8" customHeight="1" x14ac:dyDescent="0.45"/>
    <row r="103" ht="13.8" customHeight="1" x14ac:dyDescent="0.45"/>
    <row r="104" ht="13.8" customHeight="1" x14ac:dyDescent="0.45"/>
    <row r="105" ht="13.8" customHeight="1" x14ac:dyDescent="0.45"/>
    <row r="106" ht="13.8" customHeight="1" x14ac:dyDescent="0.45"/>
    <row r="107" ht="13.8" customHeight="1" x14ac:dyDescent="0.45"/>
    <row r="108" ht="13.8" customHeight="1" x14ac:dyDescent="0.45"/>
    <row r="109" ht="13.8" customHeight="1" x14ac:dyDescent="0.45"/>
    <row r="110" ht="13.8" customHeight="1" x14ac:dyDescent="0.45"/>
    <row r="111" ht="13.8" customHeight="1" x14ac:dyDescent="0.45"/>
    <row r="114" spans="6:10" ht="14.65" thickBot="1" x14ac:dyDescent="0.5"/>
    <row r="115" spans="6:10" ht="28.9" thickBot="1" x14ac:dyDescent="0.5">
      <c r="F115" s="50" t="s">
        <v>56</v>
      </c>
      <c r="G115" s="48" t="s">
        <v>74</v>
      </c>
      <c r="H115" s="48" t="s">
        <v>75</v>
      </c>
    </row>
    <row r="116" spans="6:10" x14ac:dyDescent="0.45">
      <c r="F116" s="22" t="str">
        <f>D23</f>
        <v>gallon</v>
      </c>
      <c r="G116" s="22">
        <v>100</v>
      </c>
      <c r="H116" s="49">
        <f>E85*G116</f>
        <v>877.99999999999989</v>
      </c>
      <c r="I116" s="44"/>
      <c r="J116" s="44"/>
    </row>
    <row r="117" spans="6:10" x14ac:dyDescent="0.45">
      <c r="F117" s="44"/>
      <c r="G117" s="44"/>
      <c r="H117" s="44"/>
      <c r="I117" s="44"/>
      <c r="J117" s="44"/>
    </row>
    <row r="118" spans="6:10" x14ac:dyDescent="0.45">
      <c r="F118" s="44"/>
      <c r="G118" s="44"/>
      <c r="H118" s="44"/>
      <c r="I118" s="44"/>
      <c r="J118" s="44"/>
    </row>
    <row r="119" spans="6:10" x14ac:dyDescent="0.45">
      <c r="F119" s="44"/>
      <c r="G119" s="44"/>
      <c r="H119" s="44"/>
      <c r="I119" s="44"/>
      <c r="J119" s="44"/>
    </row>
    <row r="120" spans="6:10" x14ac:dyDescent="0.45">
      <c r="F120" s="44"/>
      <c r="G120" s="44"/>
      <c r="H120" s="44"/>
      <c r="I120" s="44"/>
      <c r="J120" s="44"/>
    </row>
  </sheetData>
  <mergeCells count="5">
    <mergeCell ref="B10:E11"/>
    <mergeCell ref="B2:X4"/>
    <mergeCell ref="B6:C6"/>
    <mergeCell ref="J13:S13"/>
    <mergeCell ref="J10:S12"/>
  </mergeCells>
  <pageMargins left="0.7" right="0.7" top="0.75" bottom="0.75" header="0.3" footer="0.3"/>
  <pageSetup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40308E5-B69E-40CF-8FB5-9332BB186B15}">
  <sheetPr>
    <tabColor rgb="FFFABB95"/>
  </sheetPr>
  <dimension ref="B43:N74"/>
  <sheetViews>
    <sheetView showGridLines="0" zoomScale="70" zoomScaleNormal="70" workbookViewId="0">
      <selection activeCell="B69" sqref="B69"/>
    </sheetView>
  </sheetViews>
  <sheetFormatPr defaultRowHeight="14.25" x14ac:dyDescent="0.45"/>
  <cols>
    <col min="2" max="2" width="28.6640625" customWidth="1"/>
    <col min="3" max="3" width="31.19921875" customWidth="1"/>
    <col min="4" max="4" width="16.6640625" customWidth="1"/>
    <col min="5" max="5" width="14.6640625" customWidth="1"/>
    <col min="7" max="7" width="15.46484375" customWidth="1"/>
    <col min="8" max="8" width="15.19921875" customWidth="1"/>
    <col min="9" max="9" width="30.796875" customWidth="1"/>
    <col min="10" max="10" width="9.46484375" customWidth="1"/>
    <col min="11" max="11" width="13.1328125" customWidth="1"/>
    <col min="12" max="12" width="12.46484375" customWidth="1"/>
    <col min="19" max="19" width="27.19921875" customWidth="1"/>
  </cols>
  <sheetData>
    <row r="43" spans="2:14" ht="27.75" x14ac:dyDescent="0.45">
      <c r="B43" s="171" t="s">
        <v>122</v>
      </c>
      <c r="C43" s="171"/>
      <c r="D43" s="171"/>
      <c r="E43" s="171"/>
      <c r="F43" s="171"/>
      <c r="G43" s="171"/>
      <c r="H43" s="171"/>
      <c r="I43" s="171"/>
      <c r="J43" s="171"/>
      <c r="K43" s="171"/>
      <c r="L43" s="171"/>
    </row>
    <row r="45" spans="2:14" x14ac:dyDescent="0.45">
      <c r="B45" s="84" t="s">
        <v>123</v>
      </c>
      <c r="C45" s="109"/>
      <c r="D45" s="84"/>
      <c r="E45" s="84"/>
      <c r="F45" s="84"/>
      <c r="G45" s="84"/>
      <c r="H45" s="84"/>
      <c r="I45" s="84"/>
      <c r="J45" s="84"/>
      <c r="K45" s="84"/>
      <c r="L45" s="84"/>
      <c r="M45" s="84"/>
      <c r="N45" s="84"/>
    </row>
    <row r="46" spans="2:14" x14ac:dyDescent="0.45">
      <c r="B46" s="108" t="s">
        <v>128</v>
      </c>
      <c r="C46" s="108"/>
      <c r="D46" s="108"/>
      <c r="E46" s="108"/>
      <c r="F46" s="108"/>
      <c r="G46" s="108"/>
      <c r="H46" s="108"/>
      <c r="I46" s="108"/>
      <c r="J46" s="108"/>
      <c r="K46" s="108"/>
      <c r="L46" s="108"/>
      <c r="M46" s="108"/>
      <c r="N46" s="108"/>
    </row>
    <row r="47" spans="2:14" x14ac:dyDescent="0.45">
      <c r="B47" s="108" t="s">
        <v>124</v>
      </c>
      <c r="C47" s="108"/>
      <c r="D47" s="108"/>
      <c r="E47" s="108"/>
      <c r="F47" s="108"/>
      <c r="G47" s="108"/>
      <c r="H47" s="108"/>
      <c r="N47" s="108"/>
    </row>
    <row r="48" spans="2:14" ht="15.75" thickBot="1" x14ac:dyDescent="0.5">
      <c r="I48" s="122" t="s">
        <v>139</v>
      </c>
      <c r="J48" s="104"/>
      <c r="K48" s="104"/>
    </row>
    <row r="49" spans="2:11" ht="28.15" thickBot="1" x14ac:dyDescent="0.5">
      <c r="I49" s="142" t="s">
        <v>54</v>
      </c>
      <c r="J49" s="143" t="s">
        <v>140</v>
      </c>
      <c r="K49" s="144" t="s">
        <v>56</v>
      </c>
    </row>
    <row r="50" spans="2:11" x14ac:dyDescent="0.45">
      <c r="I50" s="123" t="s">
        <v>57</v>
      </c>
      <c r="J50" s="124">
        <v>8.31</v>
      </c>
      <c r="K50" s="125" t="s">
        <v>58</v>
      </c>
    </row>
    <row r="51" spans="2:11" x14ac:dyDescent="0.45">
      <c r="I51" s="126" t="s">
        <v>59</v>
      </c>
      <c r="J51" s="127">
        <v>9.4499999999999993</v>
      </c>
      <c r="K51" s="128" t="s">
        <v>58</v>
      </c>
    </row>
    <row r="52" spans="2:11" x14ac:dyDescent="0.45">
      <c r="I52" s="126" t="s">
        <v>60</v>
      </c>
      <c r="J52" s="129">
        <v>5.4440000000000002E-2</v>
      </c>
      <c r="K52" s="128" t="s">
        <v>61</v>
      </c>
    </row>
    <row r="53" spans="2:11" x14ac:dyDescent="0.45">
      <c r="I53" s="126" t="s">
        <v>62</v>
      </c>
      <c r="J53" s="127">
        <v>10.210000000000001</v>
      </c>
      <c r="K53" s="128" t="s">
        <v>58</v>
      </c>
    </row>
    <row r="54" spans="2:11" x14ac:dyDescent="0.45">
      <c r="I54" s="126" t="s">
        <v>63</v>
      </c>
      <c r="J54" s="127">
        <v>5.75</v>
      </c>
      <c r="K54" s="128" t="s">
        <v>58</v>
      </c>
    </row>
    <row r="55" spans="2:11" x14ac:dyDescent="0.45">
      <c r="I55" s="126" t="s">
        <v>64</v>
      </c>
      <c r="J55" s="127">
        <v>9.75</v>
      </c>
      <c r="K55" s="128" t="s">
        <v>58</v>
      </c>
    </row>
    <row r="56" spans="2:11" x14ac:dyDescent="0.45">
      <c r="I56" s="126" t="s">
        <v>65</v>
      </c>
      <c r="J56" s="127">
        <v>4.5</v>
      </c>
      <c r="K56" s="128" t="s">
        <v>58</v>
      </c>
    </row>
    <row r="57" spans="2:11" x14ac:dyDescent="0.45">
      <c r="I57" s="126" t="s">
        <v>66</v>
      </c>
      <c r="J57" s="127">
        <v>5.68</v>
      </c>
      <c r="K57" s="128" t="s">
        <v>58</v>
      </c>
    </row>
    <row r="58" spans="2:11" x14ac:dyDescent="0.45">
      <c r="I58" s="126" t="s">
        <v>67</v>
      </c>
      <c r="J58" s="127">
        <v>8.7799999999999994</v>
      </c>
      <c r="K58" s="128" t="s">
        <v>58</v>
      </c>
    </row>
    <row r="59" spans="2:11" ht="14.65" thickBot="1" x14ac:dyDescent="0.5">
      <c r="I59" s="130" t="s">
        <v>68</v>
      </c>
      <c r="J59" s="131">
        <v>11.27</v>
      </c>
      <c r="K59" s="132" t="s">
        <v>58</v>
      </c>
    </row>
    <row r="60" spans="2:11" x14ac:dyDescent="0.45">
      <c r="I60" s="133" t="s">
        <v>69</v>
      </c>
      <c r="J60" s="104"/>
      <c r="K60" s="104"/>
    </row>
    <row r="61" spans="2:11" ht="22.5" customHeight="1" thickBot="1" x14ac:dyDescent="0.5">
      <c r="B61" s="167" t="s">
        <v>125</v>
      </c>
      <c r="C61" s="168"/>
      <c r="D61" s="84"/>
      <c r="E61" s="84"/>
      <c r="F61" s="84"/>
      <c r="G61" s="84"/>
      <c r="H61" s="84"/>
    </row>
    <row r="62" spans="2:11" ht="55.9" thickBot="1" x14ac:dyDescent="0.5">
      <c r="B62" s="139" t="s">
        <v>71</v>
      </c>
      <c r="C62" s="139" t="s">
        <v>54</v>
      </c>
      <c r="D62" s="140" t="s">
        <v>126</v>
      </c>
      <c r="E62" s="140" t="s">
        <v>127</v>
      </c>
      <c r="F62" s="141" t="s">
        <v>146</v>
      </c>
      <c r="G62" s="141" t="s">
        <v>114</v>
      </c>
      <c r="H62" s="141" t="s">
        <v>115</v>
      </c>
    </row>
    <row r="63" spans="2:11" ht="14.65" thickBot="1" x14ac:dyDescent="0.5">
      <c r="B63" s="106" t="s">
        <v>72</v>
      </c>
      <c r="C63" s="145" t="s">
        <v>67</v>
      </c>
      <c r="D63" s="138">
        <v>8.7799999999999994</v>
      </c>
      <c r="E63" s="110">
        <v>5</v>
      </c>
      <c r="F63" s="106">
        <v>100</v>
      </c>
      <c r="G63" s="106">
        <v>25</v>
      </c>
      <c r="H63" s="107">
        <f>(G63/D63)*F63*E63</f>
        <v>1423.6902050113895</v>
      </c>
    </row>
    <row r="64" spans="2:11" ht="28.5" thickBot="1" x14ac:dyDescent="0.5">
      <c r="B64" s="81"/>
      <c r="C64" s="81"/>
      <c r="D64" s="81"/>
      <c r="E64" s="81"/>
      <c r="F64" s="81"/>
      <c r="G64" s="111" t="s">
        <v>116</v>
      </c>
      <c r="H64" s="112">
        <f>SUM(H63:H63)</f>
        <v>1423.6902050113895</v>
      </c>
    </row>
    <row r="67" spans="2:8" ht="18" thickBot="1" x14ac:dyDescent="0.5">
      <c r="B67" s="169" t="s">
        <v>112</v>
      </c>
      <c r="C67" s="170"/>
      <c r="D67" s="84"/>
      <c r="E67" s="84"/>
      <c r="F67" s="84"/>
      <c r="G67" s="84"/>
      <c r="H67" s="84"/>
    </row>
    <row r="68" spans="2:8" ht="55.9" thickBot="1" x14ac:dyDescent="0.5">
      <c r="B68" s="113" t="s">
        <v>71</v>
      </c>
      <c r="C68" s="113" t="s">
        <v>54</v>
      </c>
      <c r="D68" s="137" t="s">
        <v>55</v>
      </c>
      <c r="E68" s="137" t="s">
        <v>127</v>
      </c>
      <c r="F68" s="114" t="s">
        <v>113</v>
      </c>
      <c r="G68" s="114" t="s">
        <v>114</v>
      </c>
      <c r="H68" s="114" t="s">
        <v>115</v>
      </c>
    </row>
    <row r="69" spans="2:8" x14ac:dyDescent="0.45">
      <c r="B69" s="136"/>
      <c r="C69" s="136"/>
      <c r="D69" s="136"/>
      <c r="E69" s="119"/>
      <c r="F69" s="136"/>
      <c r="G69" s="136"/>
      <c r="H69" s="146" t="e">
        <f>(G69/D69)*F69*E69</f>
        <v>#DIV/0!</v>
      </c>
    </row>
    <row r="70" spans="2:8" ht="14" customHeight="1" x14ac:dyDescent="0.45">
      <c r="B70" s="118"/>
      <c r="C70" s="118"/>
      <c r="D70" s="118"/>
      <c r="E70" s="120"/>
      <c r="F70" s="118"/>
      <c r="G70" s="118"/>
      <c r="H70" s="146" t="e">
        <f t="shared" ref="H70:H73" si="0">(G70/D70)*F70*E70</f>
        <v>#DIV/0!</v>
      </c>
    </row>
    <row r="71" spans="2:8" x14ac:dyDescent="0.45">
      <c r="B71" s="118"/>
      <c r="C71" s="118"/>
      <c r="D71" s="118"/>
      <c r="E71" s="120"/>
      <c r="F71" s="118"/>
      <c r="G71" s="118"/>
      <c r="H71" s="146" t="e">
        <f t="shared" si="0"/>
        <v>#DIV/0!</v>
      </c>
    </row>
    <row r="72" spans="2:8" x14ac:dyDescent="0.45">
      <c r="B72" s="118"/>
      <c r="C72" s="118"/>
      <c r="D72" s="118"/>
      <c r="E72" s="120"/>
      <c r="F72" s="118"/>
      <c r="G72" s="118"/>
      <c r="H72" s="146" t="e">
        <f t="shared" si="0"/>
        <v>#DIV/0!</v>
      </c>
    </row>
    <row r="73" spans="2:8" ht="14.65" thickBot="1" x14ac:dyDescent="0.5">
      <c r="B73" s="118"/>
      <c r="C73" s="118"/>
      <c r="D73" s="118"/>
      <c r="E73" s="120"/>
      <c r="F73" s="118"/>
      <c r="G73" s="121"/>
      <c r="H73" s="146" t="e">
        <f t="shared" si="0"/>
        <v>#DIV/0!</v>
      </c>
    </row>
    <row r="74" spans="2:8" ht="28.5" thickBot="1" x14ac:dyDescent="0.5">
      <c r="B74" s="80"/>
      <c r="C74" s="80"/>
      <c r="D74" s="80"/>
      <c r="E74" s="80"/>
      <c r="F74" s="80"/>
      <c r="G74" s="115" t="s">
        <v>116</v>
      </c>
      <c r="H74" s="117" t="e">
        <f>SUM(H67:H73)</f>
        <v>#DIV/0!</v>
      </c>
    </row>
  </sheetData>
  <mergeCells count="3">
    <mergeCell ref="B61:C61"/>
    <mergeCell ref="B67:C67"/>
    <mergeCell ref="B43:L43"/>
  </mergeCells>
  <pageMargins left="0.7" right="0.7" top="0.75" bottom="0.75" header="0.3" footer="0.3"/>
  <pageSetup orientation="portrait" horizontalDpi="1200" verticalDpi="1200"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F378201-DB65-41F5-8E8D-5EC6B25A3B3F}">
  <sheetPr>
    <tabColor rgb="FFFF6600"/>
  </sheetPr>
  <dimension ref="C8:C25"/>
  <sheetViews>
    <sheetView zoomScale="93" zoomScaleNormal="93" workbookViewId="0"/>
  </sheetViews>
  <sheetFormatPr defaultRowHeight="14.25" x14ac:dyDescent="0.45"/>
  <sheetData>
    <row r="8" spans="3:3" x14ac:dyDescent="0.45">
      <c r="C8" s="116" t="s">
        <v>137</v>
      </c>
    </row>
    <row r="9" spans="3:3" x14ac:dyDescent="0.45">
      <c r="C9" t="s">
        <v>136</v>
      </c>
    </row>
    <row r="11" spans="3:3" x14ac:dyDescent="0.45">
      <c r="C11" s="116" t="s">
        <v>129</v>
      </c>
    </row>
    <row r="13" spans="3:3" x14ac:dyDescent="0.45">
      <c r="C13" t="s">
        <v>130</v>
      </c>
    </row>
    <row r="15" spans="3:3" x14ac:dyDescent="0.45">
      <c r="C15" t="s">
        <v>131</v>
      </c>
    </row>
    <row r="17" spans="3:3" x14ac:dyDescent="0.45">
      <c r="C17" t="s">
        <v>132</v>
      </c>
    </row>
    <row r="19" spans="3:3" x14ac:dyDescent="0.45">
      <c r="C19" t="s">
        <v>133</v>
      </c>
    </row>
    <row r="21" spans="3:3" x14ac:dyDescent="0.45">
      <c r="C21" t="s">
        <v>134</v>
      </c>
    </row>
    <row r="23" spans="3:3" x14ac:dyDescent="0.45">
      <c r="C23" t="s">
        <v>135</v>
      </c>
    </row>
    <row r="25" spans="3:3" x14ac:dyDescent="0.45">
      <c r="C25" t="s">
        <v>138</v>
      </c>
    </row>
  </sheetData>
  <pageMargins left="0.7" right="0.7" top="0.75" bottom="0.75" header="0.3" footer="0.3"/>
  <pageSetup orientation="portrait" horizontalDpi="1200" verticalDpi="1200"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9">
    <tabColor rgb="FFA30CD2"/>
  </sheetPr>
  <dimension ref="A1:AP25"/>
  <sheetViews>
    <sheetView showGridLines="0" zoomScale="70" zoomScaleNormal="70" workbookViewId="0">
      <pane xSplit="1" ySplit="4" topLeftCell="B5" activePane="bottomRight" state="frozen"/>
      <selection pane="topRight" activeCell="B1" sqref="B1"/>
      <selection pane="bottomLeft" activeCell="A5" sqref="A5"/>
      <selection pane="bottomRight" activeCell="F24" sqref="F24"/>
    </sheetView>
  </sheetViews>
  <sheetFormatPr defaultColWidth="8.86328125" defaultRowHeight="14.25" x14ac:dyDescent="0.45"/>
  <cols>
    <col min="2" max="2" width="18.46484375" bestFit="1" customWidth="1"/>
    <col min="3" max="3" width="16.33203125" bestFit="1" customWidth="1"/>
    <col min="4" max="4" width="21.46484375" bestFit="1" customWidth="1"/>
    <col min="5" max="5" width="20.6640625" bestFit="1" customWidth="1"/>
    <col min="6" max="6" width="25" customWidth="1"/>
    <col min="7" max="7" width="19.33203125" bestFit="1" customWidth="1"/>
    <col min="8" max="8" width="25" customWidth="1"/>
    <col min="9" max="9" width="19.33203125" bestFit="1" customWidth="1"/>
    <col min="10" max="10" width="22.33203125" customWidth="1"/>
    <col min="11" max="11" width="11.86328125" bestFit="1" customWidth="1"/>
    <col min="12" max="12" width="35" customWidth="1"/>
    <col min="13" max="13" width="11.86328125" bestFit="1" customWidth="1"/>
    <col min="14" max="14" width="16.86328125" bestFit="1" customWidth="1"/>
    <col min="15" max="15" width="16.86328125" customWidth="1"/>
    <col min="16" max="16" width="11" bestFit="1" customWidth="1"/>
    <col min="17" max="17" width="16.86328125" bestFit="1" customWidth="1"/>
    <col min="18" max="18" width="16.86328125" customWidth="1"/>
    <col min="19" max="19" width="11" bestFit="1" customWidth="1"/>
    <col min="20" max="20" width="20.46484375" customWidth="1"/>
    <col min="21" max="21" width="11" bestFit="1" customWidth="1"/>
    <col min="22" max="22" width="32.6640625" customWidth="1"/>
    <col min="23" max="23" width="11" bestFit="1" customWidth="1"/>
    <col min="24" max="24" width="24.86328125" customWidth="1"/>
    <col min="25" max="25" width="11" bestFit="1" customWidth="1"/>
    <col min="26" max="26" width="29.86328125" customWidth="1"/>
    <col min="27" max="27" width="21.86328125" customWidth="1"/>
    <col min="28" max="30" width="19.86328125" customWidth="1"/>
    <col min="31" max="31" width="14.86328125" bestFit="1" customWidth="1"/>
    <col min="32" max="32" width="21.86328125" customWidth="1"/>
    <col min="33" max="33" width="14.86328125" bestFit="1" customWidth="1"/>
    <col min="34" max="37" width="18.33203125" customWidth="1"/>
    <col min="38" max="38" width="29.6640625" customWidth="1"/>
    <col min="39" max="39" width="17.46484375" bestFit="1" customWidth="1"/>
    <col min="40" max="40" width="29.33203125" customWidth="1"/>
    <col min="41" max="41" width="17.46484375" bestFit="1" customWidth="1"/>
  </cols>
  <sheetData>
    <row r="1" spans="1:42" ht="33.75" thickTop="1" x14ac:dyDescent="1">
      <c r="B1" s="175" t="s">
        <v>15</v>
      </c>
      <c r="C1" s="176"/>
      <c r="D1" s="176"/>
      <c r="E1" s="176"/>
      <c r="F1" s="176"/>
      <c r="G1" s="176"/>
      <c r="H1" s="176"/>
      <c r="I1" s="176"/>
      <c r="J1" s="176"/>
      <c r="K1" s="176"/>
      <c r="L1" s="176"/>
      <c r="M1" s="176"/>
      <c r="N1" s="176"/>
      <c r="O1" s="176"/>
      <c r="P1" s="176"/>
      <c r="Q1" s="176"/>
      <c r="R1" s="176"/>
      <c r="S1" s="176"/>
      <c r="T1" s="176"/>
      <c r="U1" s="176"/>
      <c r="V1" s="176"/>
      <c r="W1" s="176"/>
      <c r="X1" s="176"/>
      <c r="Y1" s="177"/>
      <c r="Z1" s="175" t="s">
        <v>16</v>
      </c>
      <c r="AA1" s="177"/>
      <c r="AB1" s="2"/>
      <c r="AC1" s="7"/>
      <c r="AD1" s="2"/>
      <c r="AE1" s="6"/>
      <c r="AF1" s="2"/>
      <c r="AG1" s="1"/>
      <c r="AH1" s="1"/>
      <c r="AI1" s="1"/>
      <c r="AJ1" s="1"/>
      <c r="AK1" s="1"/>
      <c r="AM1" s="1"/>
      <c r="AO1" s="8"/>
    </row>
    <row r="2" spans="1:42" x14ac:dyDescent="0.45">
      <c r="B2" s="173" t="s">
        <v>29</v>
      </c>
      <c r="C2" s="174"/>
      <c r="D2" s="174"/>
      <c r="E2" s="174"/>
      <c r="F2" s="174"/>
      <c r="G2" s="174"/>
      <c r="H2" s="174"/>
      <c r="I2" s="174"/>
      <c r="J2" s="180" t="s">
        <v>30</v>
      </c>
      <c r="K2" s="180"/>
      <c r="L2" s="180"/>
      <c r="M2" s="180"/>
      <c r="N2" s="172" t="s">
        <v>0</v>
      </c>
      <c r="O2" s="172"/>
      <c r="P2" s="172"/>
      <c r="Q2" s="172"/>
      <c r="R2" s="172"/>
      <c r="S2" s="172"/>
      <c r="T2" s="172"/>
      <c r="U2" s="172"/>
      <c r="V2" s="172"/>
      <c r="W2" s="172"/>
      <c r="X2" s="172"/>
      <c r="Y2" s="179"/>
      <c r="Z2" s="9"/>
      <c r="AA2" s="10"/>
      <c r="AB2" s="2"/>
      <c r="AC2" s="7"/>
      <c r="AD2" s="2"/>
      <c r="AE2" s="6"/>
      <c r="AF2" s="2"/>
      <c r="AG2" s="1"/>
      <c r="AI2" s="1" t="s">
        <v>14</v>
      </c>
      <c r="AK2" s="1" t="s">
        <v>14</v>
      </c>
      <c r="AM2" s="1" t="s">
        <v>14</v>
      </c>
      <c r="AO2" s="8"/>
    </row>
    <row r="3" spans="1:42" x14ac:dyDescent="0.45">
      <c r="B3" s="178" t="s">
        <v>1</v>
      </c>
      <c r="C3" s="172"/>
      <c r="D3" s="172" t="s">
        <v>2</v>
      </c>
      <c r="E3" s="172"/>
      <c r="F3" s="172" t="s">
        <v>3</v>
      </c>
      <c r="G3" s="172"/>
      <c r="H3" s="172" t="s">
        <v>4</v>
      </c>
      <c r="I3" s="172"/>
      <c r="J3" s="172" t="s">
        <v>5</v>
      </c>
      <c r="K3" s="172"/>
      <c r="L3" s="172" t="s">
        <v>6</v>
      </c>
      <c r="M3" s="172"/>
      <c r="N3" s="172" t="s">
        <v>7</v>
      </c>
      <c r="O3" s="172"/>
      <c r="P3" s="172"/>
      <c r="Q3" s="172" t="s">
        <v>8</v>
      </c>
      <c r="R3" s="172"/>
      <c r="S3" s="172"/>
      <c r="T3" s="172" t="s">
        <v>9</v>
      </c>
      <c r="U3" s="172"/>
      <c r="V3" s="172" t="s">
        <v>10</v>
      </c>
      <c r="W3" s="172"/>
      <c r="X3" s="172" t="s">
        <v>11</v>
      </c>
      <c r="Y3" s="179"/>
      <c r="Z3" s="178" t="s">
        <v>12</v>
      </c>
      <c r="AA3" s="179"/>
      <c r="AB3" s="2"/>
      <c r="AC3" s="7"/>
      <c r="AD3" s="2"/>
      <c r="AE3" s="6"/>
      <c r="AF3" s="2"/>
      <c r="AG3" s="1"/>
      <c r="AH3" s="1"/>
      <c r="AI3" s="1"/>
      <c r="AJ3" s="1"/>
      <c r="AK3" s="1"/>
      <c r="AM3" s="1"/>
      <c r="AO3" s="8"/>
    </row>
    <row r="4" spans="1:42" x14ac:dyDescent="0.45">
      <c r="A4" t="s">
        <v>13</v>
      </c>
      <c r="B4" s="9" t="s">
        <v>17</v>
      </c>
      <c r="C4" t="s">
        <v>18</v>
      </c>
      <c r="D4" t="s">
        <v>19</v>
      </c>
      <c r="E4" t="s">
        <v>20</v>
      </c>
      <c r="F4" t="s">
        <v>21</v>
      </c>
      <c r="G4" t="s">
        <v>22</v>
      </c>
      <c r="H4" t="s">
        <v>21</v>
      </c>
      <c r="I4" t="s">
        <v>22</v>
      </c>
      <c r="J4" t="s">
        <v>21</v>
      </c>
      <c r="K4" t="s">
        <v>22</v>
      </c>
      <c r="L4" t="s">
        <v>21</v>
      </c>
      <c r="M4" t="s">
        <v>22</v>
      </c>
      <c r="N4" t="s">
        <v>23</v>
      </c>
      <c r="O4" t="s">
        <v>24</v>
      </c>
      <c r="P4" t="s">
        <v>25</v>
      </c>
      <c r="Q4" t="s">
        <v>23</v>
      </c>
      <c r="R4" t="s">
        <v>24</v>
      </c>
      <c r="S4" t="s">
        <v>25</v>
      </c>
      <c r="T4" t="s">
        <v>23</v>
      </c>
      <c r="U4" t="s">
        <v>26</v>
      </c>
      <c r="V4" t="s">
        <v>23</v>
      </c>
      <c r="W4" t="s">
        <v>26</v>
      </c>
      <c r="X4" t="s">
        <v>23</v>
      </c>
      <c r="Y4" s="10" t="s">
        <v>26</v>
      </c>
      <c r="Z4" s="9" t="s">
        <v>27</v>
      </c>
      <c r="AA4" s="10" t="s">
        <v>28</v>
      </c>
      <c r="AB4" s="2"/>
      <c r="AC4" s="7"/>
      <c r="AD4" s="2"/>
      <c r="AE4" s="6"/>
      <c r="AF4" s="2"/>
      <c r="AG4" s="1"/>
      <c r="AH4" s="1"/>
      <c r="AI4" s="1"/>
      <c r="AJ4" s="1"/>
      <c r="AK4" s="1"/>
      <c r="AM4" s="1"/>
      <c r="AO4" s="8"/>
    </row>
    <row r="5" spans="1:42" s="5" customFormat="1" x14ac:dyDescent="0.45">
      <c r="A5" s="23">
        <v>2016</v>
      </c>
      <c r="B5" s="24">
        <v>0</v>
      </c>
      <c r="C5" s="25">
        <v>2.3544960499999998</v>
      </c>
      <c r="D5" s="26"/>
      <c r="E5" s="25">
        <v>5.2943788333333339E-2</v>
      </c>
      <c r="F5" s="26"/>
      <c r="G5" s="25">
        <v>1.0053095484E-2</v>
      </c>
      <c r="H5" s="26">
        <v>0</v>
      </c>
      <c r="I5" s="25">
        <v>5.4563012063492062E-3</v>
      </c>
      <c r="J5" s="26"/>
      <c r="K5" s="25">
        <v>8.9345137664369814E-3</v>
      </c>
      <c r="L5" s="26"/>
      <c r="M5" s="25">
        <v>1.0082865999999999E-2</v>
      </c>
      <c r="N5" s="26"/>
      <c r="O5" s="26"/>
      <c r="P5" s="25">
        <v>4.012322285714286E-3</v>
      </c>
      <c r="Q5" s="26"/>
      <c r="R5" s="26"/>
      <c r="S5" s="25">
        <v>3.8011474285714287E-3</v>
      </c>
      <c r="T5" s="26"/>
      <c r="U5" s="23">
        <v>0.59020000000000006</v>
      </c>
      <c r="V5" s="26"/>
      <c r="W5" s="27">
        <v>1.48004</v>
      </c>
      <c r="X5" s="26"/>
      <c r="Y5" s="28">
        <v>0.77180000000000004</v>
      </c>
      <c r="Z5" s="24"/>
      <c r="AA5" s="29">
        <v>0.33955965200351995</v>
      </c>
      <c r="AB5" s="2"/>
      <c r="AC5" s="7"/>
      <c r="AD5" s="2"/>
      <c r="AE5" s="6"/>
      <c r="AF5" s="2"/>
      <c r="AG5" s="1"/>
      <c r="AH5" s="1"/>
      <c r="AI5" s="1"/>
      <c r="AJ5" s="1"/>
      <c r="AK5" s="1"/>
      <c r="AL5"/>
      <c r="AM5" s="1"/>
      <c r="AN5"/>
      <c r="AO5" s="8"/>
      <c r="AP5" s="20"/>
    </row>
    <row r="6" spans="1:42" s="5" customFormat="1" x14ac:dyDescent="0.45">
      <c r="A6" s="23">
        <v>2017</v>
      </c>
      <c r="B6" s="24"/>
      <c r="C6" s="25">
        <v>2.3544960499999998</v>
      </c>
      <c r="D6" s="26"/>
      <c r="E6" s="25">
        <v>5.2943788333333339E-2</v>
      </c>
      <c r="F6" s="26"/>
      <c r="G6" s="25">
        <v>1.0053095484E-2</v>
      </c>
      <c r="H6" s="26"/>
      <c r="I6" s="25">
        <v>5.4563012063492062E-3</v>
      </c>
      <c r="J6" s="26"/>
      <c r="K6" s="25">
        <v>8.9345137664369814E-3</v>
      </c>
      <c r="L6" s="26"/>
      <c r="M6" s="25">
        <v>1.0082865999999999E-2</v>
      </c>
      <c r="N6" s="26"/>
      <c r="O6" s="26"/>
      <c r="P6" s="25">
        <v>4.012322285714286E-3</v>
      </c>
      <c r="Q6" s="26"/>
      <c r="R6" s="26"/>
      <c r="S6" s="25">
        <v>3.8011474285714287E-3</v>
      </c>
      <c r="T6" s="26"/>
      <c r="U6" s="23">
        <v>0.59020000000000006</v>
      </c>
      <c r="V6" s="26"/>
      <c r="W6" s="27">
        <v>1.48004</v>
      </c>
      <c r="X6" s="26"/>
      <c r="Y6" s="28">
        <v>0.77180000000000004</v>
      </c>
      <c r="Z6" s="24"/>
      <c r="AA6" s="29">
        <v>0.33100000000000002</v>
      </c>
      <c r="AB6" s="2"/>
      <c r="AC6" s="7"/>
      <c r="AD6" s="2"/>
      <c r="AE6" s="6"/>
      <c r="AF6" s="2"/>
      <c r="AG6" s="1"/>
      <c r="AH6" s="1"/>
      <c r="AI6" s="1"/>
      <c r="AJ6" s="1"/>
      <c r="AK6" s="1"/>
      <c r="AL6"/>
      <c r="AM6" s="1"/>
      <c r="AN6"/>
      <c r="AO6" s="8"/>
      <c r="AP6" s="20"/>
    </row>
    <row r="7" spans="1:42" s="5" customFormat="1" x14ac:dyDescent="0.45">
      <c r="A7" s="23">
        <v>2018</v>
      </c>
      <c r="B7" s="30"/>
      <c r="C7" s="25">
        <v>2.3544960499999998</v>
      </c>
      <c r="D7" s="23"/>
      <c r="E7" s="25">
        <v>5.2943788333333339E-2</v>
      </c>
      <c r="F7" s="23"/>
      <c r="G7" s="25">
        <v>1.0053095484E-2</v>
      </c>
      <c r="H7" s="23"/>
      <c r="I7" s="25">
        <v>5.4563012063492062E-3</v>
      </c>
      <c r="J7" s="23"/>
      <c r="K7" s="25">
        <v>8.9345137664369814E-3</v>
      </c>
      <c r="L7" s="23"/>
      <c r="M7" s="25">
        <v>1.0082865999999999E-2</v>
      </c>
      <c r="N7" s="26"/>
      <c r="O7" s="26"/>
      <c r="P7" s="25">
        <v>4.012322285714286E-3</v>
      </c>
      <c r="Q7" s="26"/>
      <c r="R7" s="26"/>
      <c r="S7" s="25">
        <v>3.8011474285714287E-3</v>
      </c>
      <c r="T7" s="23"/>
      <c r="U7" s="23">
        <v>0.59020000000000006</v>
      </c>
      <c r="V7" s="26"/>
      <c r="W7" s="27">
        <v>1.48004</v>
      </c>
      <c r="X7" s="26"/>
      <c r="Y7" s="28">
        <v>0.77180000000000004</v>
      </c>
      <c r="Z7" s="30"/>
      <c r="AA7" s="29">
        <v>0.31</v>
      </c>
      <c r="AB7" s="2"/>
      <c r="AC7" s="7"/>
      <c r="AD7" s="2"/>
      <c r="AE7" s="6"/>
      <c r="AF7" s="2"/>
      <c r="AG7" s="1"/>
      <c r="AH7" s="1"/>
      <c r="AI7" s="1"/>
      <c r="AJ7" s="1"/>
      <c r="AK7" s="1"/>
      <c r="AL7"/>
      <c r="AM7" s="1"/>
      <c r="AN7"/>
      <c r="AO7" s="8"/>
      <c r="AP7" s="20"/>
    </row>
    <row r="8" spans="1:42" s="5" customFormat="1" x14ac:dyDescent="0.45">
      <c r="A8" s="31">
        <v>2019</v>
      </c>
      <c r="B8" s="24">
        <v>0</v>
      </c>
      <c r="C8" s="25">
        <v>2.3544960499999998</v>
      </c>
      <c r="D8" s="32"/>
      <c r="E8" s="25">
        <v>5.2943788333333339E-2</v>
      </c>
      <c r="F8" s="26">
        <v>0</v>
      </c>
      <c r="G8" s="25">
        <v>1.0053095484E-2</v>
      </c>
      <c r="H8" s="26">
        <v>0</v>
      </c>
      <c r="I8" s="25">
        <v>5.4563012063492062E-3</v>
      </c>
      <c r="J8" s="26"/>
      <c r="K8" s="25">
        <v>8.9345137664369814E-3</v>
      </c>
      <c r="L8" s="33"/>
      <c r="M8" s="25">
        <v>1.0082865999999999E-2</v>
      </c>
      <c r="N8" s="26">
        <v>0</v>
      </c>
      <c r="O8" s="26"/>
      <c r="P8" s="25">
        <v>4.012322285714286E-3</v>
      </c>
      <c r="Q8" s="26">
        <v>0</v>
      </c>
      <c r="R8" s="26"/>
      <c r="S8" s="25">
        <v>3.8011474285714287E-3</v>
      </c>
      <c r="T8" s="23"/>
      <c r="U8" s="23">
        <v>0.59020000000000006</v>
      </c>
      <c r="V8" s="26"/>
      <c r="W8" s="27">
        <v>1.48004</v>
      </c>
      <c r="X8" s="26"/>
      <c r="Y8" s="28">
        <v>0.77180000000000004</v>
      </c>
      <c r="Z8" s="34"/>
      <c r="AA8" s="29">
        <v>0.31</v>
      </c>
      <c r="AB8" s="2"/>
      <c r="AC8" s="7"/>
      <c r="AD8" s="2"/>
      <c r="AE8" s="6"/>
      <c r="AF8" s="2"/>
      <c r="AG8" s="1"/>
      <c r="AH8" s="1"/>
      <c r="AI8" s="1"/>
      <c r="AJ8" s="1"/>
      <c r="AK8" s="1"/>
      <c r="AL8"/>
      <c r="AM8" s="1"/>
      <c r="AN8"/>
      <c r="AO8" s="8"/>
      <c r="AP8" s="20"/>
    </row>
    <row r="9" spans="1:42" s="5" customFormat="1" x14ac:dyDescent="0.45">
      <c r="A9" s="23">
        <v>2020</v>
      </c>
      <c r="B9" s="30"/>
      <c r="C9" s="25">
        <v>2.3544960499999998</v>
      </c>
      <c r="D9" s="23"/>
      <c r="E9" s="25">
        <v>5.2943788333333339E-2</v>
      </c>
      <c r="F9" s="23"/>
      <c r="G9" s="25">
        <v>1.0053095484E-2</v>
      </c>
      <c r="H9" s="23"/>
      <c r="I9" s="25">
        <v>5.4563012063492062E-3</v>
      </c>
      <c r="J9" s="23"/>
      <c r="K9" s="25">
        <v>8.9345137664369814E-3</v>
      </c>
      <c r="L9" s="23"/>
      <c r="M9" s="25">
        <v>1.0082865999999999E-2</v>
      </c>
      <c r="N9" s="26"/>
      <c r="O9" s="26"/>
      <c r="P9" s="25">
        <v>4.012322285714286E-3</v>
      </c>
      <c r="Q9" s="26"/>
      <c r="R9" s="26"/>
      <c r="S9" s="25">
        <v>3.8011474285714287E-3</v>
      </c>
      <c r="T9" s="23"/>
      <c r="U9" s="23">
        <v>0.59020000000000006</v>
      </c>
      <c r="V9" s="26"/>
      <c r="W9" s="27">
        <v>1.48004</v>
      </c>
      <c r="X9" s="26"/>
      <c r="Y9" s="28">
        <v>0.77180000000000004</v>
      </c>
      <c r="Z9" s="30"/>
      <c r="AA9" s="29">
        <f>(0.61*1000)/(2204)</f>
        <v>0.27676950998185118</v>
      </c>
      <c r="AB9" s="2"/>
      <c r="AC9" s="7"/>
      <c r="AD9" s="2"/>
      <c r="AE9" s="6"/>
      <c r="AF9" s="2"/>
      <c r="AG9" s="1"/>
      <c r="AH9" s="1"/>
      <c r="AI9" s="1"/>
      <c r="AJ9" s="1"/>
      <c r="AK9" s="1"/>
      <c r="AL9"/>
      <c r="AM9" s="1"/>
      <c r="AN9"/>
      <c r="AO9" s="8"/>
      <c r="AP9" s="20"/>
    </row>
    <row r="10" spans="1:42" s="5" customFormat="1" ht="14.65" thickBot="1" x14ac:dyDescent="0.5">
      <c r="A10" s="23">
        <v>2021</v>
      </c>
      <c r="B10" s="35"/>
      <c r="C10" s="36">
        <v>2.3544960499999998</v>
      </c>
      <c r="D10" s="37"/>
      <c r="E10" s="36">
        <v>5.2943788333333339E-2</v>
      </c>
      <c r="F10" s="37"/>
      <c r="G10" s="36">
        <v>1.0053095484E-2</v>
      </c>
      <c r="H10" s="37"/>
      <c r="I10" s="36">
        <v>5.4563012063492062E-3</v>
      </c>
      <c r="J10" s="37"/>
      <c r="K10" s="36">
        <v>8.9345137664369814E-3</v>
      </c>
      <c r="L10" s="37"/>
      <c r="M10" s="36">
        <v>1.0082865999999999E-2</v>
      </c>
      <c r="N10" s="38"/>
      <c r="O10" s="38"/>
      <c r="P10" s="36">
        <v>4.012322285714286E-3</v>
      </c>
      <c r="Q10" s="38"/>
      <c r="R10" s="38"/>
      <c r="S10" s="36">
        <v>3.8011474285714287E-3</v>
      </c>
      <c r="T10" s="37"/>
      <c r="U10" s="37">
        <v>0.59020000000000006</v>
      </c>
      <c r="V10" s="38"/>
      <c r="W10" s="39">
        <v>1.48004</v>
      </c>
      <c r="X10" s="38"/>
      <c r="Y10" s="40">
        <v>0.77180000000000004</v>
      </c>
      <c r="Z10" s="35"/>
      <c r="AA10" s="41">
        <f>(0.5706*1000)/(2204)</f>
        <v>0.25889292196007263</v>
      </c>
      <c r="AB10"/>
      <c r="AC10"/>
      <c r="AD10"/>
      <c r="AE10"/>
      <c r="AF10"/>
      <c r="AG10"/>
      <c r="AH10"/>
      <c r="AI10"/>
      <c r="AJ10"/>
      <c r="AK10"/>
      <c r="AL10"/>
      <c r="AM10"/>
      <c r="AN10"/>
      <c r="AO10"/>
      <c r="AP10" s="20"/>
    </row>
    <row r="11" spans="1:42" ht="14.65" hidden="1" thickTop="1" x14ac:dyDescent="0.45">
      <c r="A11">
        <v>2022</v>
      </c>
      <c r="C11" s="1"/>
      <c r="E11" s="1"/>
      <c r="G11" s="1"/>
      <c r="I11" s="1"/>
      <c r="K11" s="1"/>
      <c r="M11" s="1"/>
      <c r="N11" s="2"/>
      <c r="O11" s="3"/>
      <c r="P11" s="1"/>
      <c r="Q11" s="2"/>
      <c r="R11" s="3"/>
      <c r="S11" s="1"/>
      <c r="V11" s="2"/>
      <c r="W11" s="6"/>
      <c r="X11" s="2"/>
      <c r="Y11" s="6"/>
      <c r="AP11" s="20"/>
    </row>
    <row r="12" spans="1:42" ht="14.65" hidden="1" thickTop="1" x14ac:dyDescent="0.45">
      <c r="A12">
        <v>2023</v>
      </c>
      <c r="C12" s="1"/>
      <c r="E12" s="1" t="s">
        <v>14</v>
      </c>
      <c r="G12" s="1" t="s">
        <v>14</v>
      </c>
      <c r="I12" s="1" t="s">
        <v>14</v>
      </c>
      <c r="K12" s="1" t="s">
        <v>14</v>
      </c>
      <c r="M12" s="1" t="s">
        <v>14</v>
      </c>
      <c r="O12" s="3"/>
      <c r="P12" s="1"/>
      <c r="R12" s="3"/>
      <c r="S12" s="1"/>
      <c r="U12" t="s">
        <v>14</v>
      </c>
      <c r="V12" s="2"/>
      <c r="W12" s="6"/>
      <c r="X12" s="2"/>
      <c r="Y12" s="6"/>
      <c r="AA12" t="s">
        <v>14</v>
      </c>
      <c r="AB12" s="11"/>
      <c r="AC12" s="11"/>
      <c r="AD12" s="11"/>
      <c r="AE12" s="11"/>
      <c r="AF12" s="18"/>
      <c r="AG12" s="11"/>
      <c r="AH12" s="11"/>
      <c r="AI12" s="12"/>
      <c r="AJ12" s="11"/>
      <c r="AK12" s="11"/>
      <c r="AL12" s="18"/>
      <c r="AM12" s="11"/>
      <c r="AN12" s="11"/>
      <c r="AO12" s="11" t="s">
        <v>14</v>
      </c>
      <c r="AP12" s="20"/>
    </row>
    <row r="13" spans="1:42" ht="14.65" hidden="1" thickTop="1" x14ac:dyDescent="0.45">
      <c r="A13">
        <v>2024</v>
      </c>
      <c r="C13" s="1"/>
      <c r="E13" s="1"/>
      <c r="G13" s="1"/>
      <c r="I13" s="1"/>
      <c r="K13" s="1"/>
      <c r="M13" s="1"/>
      <c r="N13" s="2"/>
      <c r="O13" s="3"/>
      <c r="P13" s="1"/>
      <c r="Q13" s="2"/>
      <c r="R13" s="3"/>
      <c r="S13" s="1"/>
      <c r="U13" t="s">
        <v>14</v>
      </c>
      <c r="V13" s="2"/>
      <c r="W13" s="6"/>
      <c r="X13" s="2"/>
      <c r="Y13" s="6"/>
      <c r="AB13" s="11"/>
      <c r="AC13" s="11"/>
      <c r="AD13" s="11"/>
      <c r="AE13" s="11"/>
      <c r="AF13" s="16"/>
      <c r="AG13" s="11"/>
      <c r="AH13" s="11"/>
      <c r="AI13" s="11"/>
      <c r="AJ13" s="11"/>
      <c r="AK13" s="11"/>
      <c r="AL13" s="14"/>
      <c r="AM13" s="11"/>
      <c r="AN13" s="11"/>
      <c r="AO13" s="11" t="s">
        <v>14</v>
      </c>
      <c r="AP13" s="20"/>
    </row>
    <row r="14" spans="1:42" ht="14.65" hidden="1" thickTop="1" x14ac:dyDescent="0.45">
      <c r="A14">
        <v>2025</v>
      </c>
      <c r="C14" s="1"/>
      <c r="E14" s="1"/>
      <c r="G14" s="1"/>
      <c r="I14" s="1"/>
      <c r="K14" s="1"/>
      <c r="M14" s="1"/>
      <c r="N14" s="2"/>
      <c r="O14" s="3"/>
      <c r="P14" s="1"/>
      <c r="Q14" s="2"/>
      <c r="R14" s="3"/>
      <c r="S14" s="1"/>
      <c r="V14" s="2"/>
      <c r="W14" s="6"/>
      <c r="X14" s="2"/>
      <c r="Y14" s="6"/>
      <c r="AP14" s="20"/>
    </row>
    <row r="15" spans="1:42" ht="14.65" hidden="1" thickTop="1" x14ac:dyDescent="0.45">
      <c r="A15">
        <v>2026</v>
      </c>
      <c r="C15" s="1"/>
      <c r="E15" s="1"/>
      <c r="G15" s="1"/>
      <c r="I15" s="1"/>
      <c r="K15" s="1"/>
      <c r="M15" s="1"/>
      <c r="N15" s="2"/>
      <c r="O15" s="3"/>
      <c r="P15" s="1"/>
      <c r="Q15" s="2"/>
      <c r="R15" s="3"/>
      <c r="S15" s="1"/>
      <c r="V15" s="2"/>
      <c r="W15" s="6"/>
      <c r="X15" s="2"/>
      <c r="Y15" s="6"/>
      <c r="Z15" s="4"/>
      <c r="AA15" s="4"/>
      <c r="AL15" s="11"/>
      <c r="AP15" s="20"/>
    </row>
    <row r="16" spans="1:42" ht="14.65" hidden="1" thickTop="1" x14ac:dyDescent="0.45">
      <c r="A16">
        <v>2027</v>
      </c>
      <c r="C16" s="1"/>
      <c r="E16" s="1"/>
      <c r="G16" s="1"/>
      <c r="I16" s="1"/>
      <c r="K16" s="1"/>
      <c r="M16" s="1"/>
      <c r="N16" s="2"/>
      <c r="O16" s="3"/>
      <c r="P16" s="1"/>
      <c r="Q16" s="2"/>
      <c r="R16" s="3"/>
      <c r="S16" s="1"/>
      <c r="V16" s="2"/>
      <c r="W16" s="6"/>
      <c r="X16" s="2"/>
      <c r="Y16" s="6"/>
      <c r="AA16" s="8"/>
      <c r="AL16" s="17"/>
      <c r="AP16" s="20"/>
    </row>
    <row r="17" spans="1:42" ht="14.65" hidden="1" thickTop="1" x14ac:dyDescent="0.45">
      <c r="A17">
        <v>2028</v>
      </c>
      <c r="C17" s="1"/>
      <c r="E17" s="1"/>
      <c r="G17" s="1"/>
      <c r="I17" s="1"/>
      <c r="K17" s="1"/>
      <c r="M17" s="1"/>
      <c r="N17" s="2"/>
      <c r="O17" s="3"/>
      <c r="P17" s="1"/>
      <c r="Q17" s="2"/>
      <c r="R17" s="3"/>
      <c r="S17" s="1"/>
      <c r="V17" s="2"/>
      <c r="W17" s="6"/>
      <c r="X17" s="2"/>
      <c r="Y17" s="6"/>
      <c r="AP17" s="20"/>
    </row>
    <row r="18" spans="1:42" ht="14.65" hidden="1" thickTop="1" x14ac:dyDescent="0.45">
      <c r="A18">
        <v>2029</v>
      </c>
      <c r="C18" s="1"/>
      <c r="E18" s="1"/>
      <c r="G18" s="1"/>
      <c r="I18" s="1"/>
      <c r="K18" s="1"/>
      <c r="M18" s="1"/>
      <c r="N18" s="2"/>
      <c r="O18" s="3"/>
      <c r="P18" s="1"/>
      <c r="Q18" s="2"/>
      <c r="R18" s="3"/>
      <c r="S18" s="1"/>
      <c r="V18" s="2"/>
      <c r="W18" s="6"/>
      <c r="X18" s="2"/>
      <c r="Y18" s="6"/>
      <c r="AP18" s="20"/>
    </row>
    <row r="19" spans="1:42" ht="14.65" hidden="1" thickTop="1" x14ac:dyDescent="0.45">
      <c r="A19">
        <v>2030</v>
      </c>
      <c r="C19" s="1"/>
      <c r="E19" s="1"/>
      <c r="G19" s="1"/>
      <c r="I19" s="1"/>
      <c r="K19" s="1"/>
      <c r="M19" s="1"/>
      <c r="N19" s="2"/>
      <c r="O19" s="3"/>
      <c r="P19" s="1"/>
      <c r="Q19" s="2"/>
      <c r="R19" s="3"/>
      <c r="S19" s="1"/>
      <c r="V19" s="2"/>
      <c r="W19" s="6"/>
      <c r="X19" s="2"/>
      <c r="Y19" s="6"/>
      <c r="AP19" s="20"/>
    </row>
    <row r="20" spans="1:42" ht="14.65" hidden="1" thickTop="1" x14ac:dyDescent="0.45">
      <c r="AP20" s="20"/>
    </row>
    <row r="21" spans="1:42" ht="14.65" thickTop="1" x14ac:dyDescent="0.45">
      <c r="AP21" s="20"/>
    </row>
    <row r="22" spans="1:42" s="11" customFormat="1" ht="119.1" customHeight="1" x14ac:dyDescent="0.45">
      <c r="J22" s="18"/>
      <c r="L22" s="18"/>
      <c r="N22" s="13"/>
      <c r="Q22" s="13"/>
      <c r="T22" s="18"/>
      <c r="U22" s="15"/>
      <c r="V22" s="18"/>
      <c r="W22" s="15"/>
      <c r="X22" s="18"/>
      <c r="AB22"/>
      <c r="AC22"/>
      <c r="AD22"/>
      <c r="AE22"/>
      <c r="AF22"/>
      <c r="AG22"/>
      <c r="AH22"/>
      <c r="AI22"/>
      <c r="AJ22"/>
      <c r="AK22"/>
      <c r="AL22"/>
      <c r="AM22"/>
      <c r="AN22"/>
      <c r="AO22"/>
      <c r="AP22" s="21"/>
    </row>
    <row r="23" spans="1:42" s="11" customFormat="1" ht="81.95" customHeight="1" x14ac:dyDescent="0.45">
      <c r="J23" s="16"/>
      <c r="L23" s="16"/>
      <c r="T23" s="16"/>
      <c r="U23" s="11" t="s">
        <v>14</v>
      </c>
      <c r="V23" s="16"/>
      <c r="W23" s="11" t="s">
        <v>14</v>
      </c>
      <c r="X23" s="16"/>
      <c r="Y23" s="11" t="s">
        <v>14</v>
      </c>
      <c r="AB23"/>
      <c r="AC23"/>
      <c r="AD23"/>
      <c r="AE23"/>
      <c r="AF23"/>
      <c r="AG23"/>
      <c r="AH23"/>
      <c r="AI23"/>
      <c r="AJ23"/>
      <c r="AK23"/>
      <c r="AL23"/>
      <c r="AM23"/>
      <c r="AN23"/>
      <c r="AO23"/>
    </row>
    <row r="25" spans="1:42" x14ac:dyDescent="0.45">
      <c r="M25" t="s">
        <v>14</v>
      </c>
    </row>
  </sheetData>
  <mergeCells count="17">
    <mergeCell ref="Z1:AA1"/>
    <mergeCell ref="Z3:AA3"/>
    <mergeCell ref="J2:M2"/>
    <mergeCell ref="J3:K3"/>
    <mergeCell ref="D3:E3"/>
    <mergeCell ref="F3:G3"/>
    <mergeCell ref="H3:I3"/>
    <mergeCell ref="B2:I2"/>
    <mergeCell ref="B1:Y1"/>
    <mergeCell ref="B3:C3"/>
    <mergeCell ref="L3:M3"/>
    <mergeCell ref="N3:P3"/>
    <mergeCell ref="Q3:S3"/>
    <mergeCell ref="N2:Y2"/>
    <mergeCell ref="T3:U3"/>
    <mergeCell ref="V3:W3"/>
    <mergeCell ref="X3:Y3"/>
  </mergeCells>
  <pageMargins left="0.7" right="0.7" top="0.75" bottom="0.75" header="0.3" footer="0.3"/>
  <extLst>
    <ext xmlns:mx="http://schemas.microsoft.com/office/mac/excel/2008/main" uri="{64002731-A6B0-56B0-2670-7721B7C09600}">
      <mx:PLV Mode="0" OnePage="0" WScale="0"/>
    </ext>
  </extLst>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7C1ED2F-929F-4D80-968F-15507E0E73F7}">
  <sheetPr codeName="Sheet11">
    <tabColor rgb="FFA30CD2"/>
  </sheetPr>
  <dimension ref="A1"/>
  <sheetViews>
    <sheetView showGridLines="0" workbookViewId="0">
      <selection activeCell="G21" sqref="G21"/>
    </sheetView>
  </sheetViews>
  <sheetFormatPr defaultRowHeight="14.25" x14ac:dyDescent="0.45"/>
  <sheetData/>
  <pageMargins left="0.7" right="0.7" top="0.75" bottom="0.75" header="0.3" footer="0.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03638F9-0F53-4F8B-8AE0-E15093435475}">
  <sheetPr codeName="Sheet12">
    <tabColor rgb="FFFF6600"/>
  </sheetPr>
  <dimension ref="B2:B3"/>
  <sheetViews>
    <sheetView showGridLines="0" workbookViewId="0">
      <selection activeCell="I19" sqref="I19"/>
    </sheetView>
  </sheetViews>
  <sheetFormatPr defaultRowHeight="14.25" x14ac:dyDescent="0.45"/>
  <sheetData>
    <row r="2" spans="2:2" x14ac:dyDescent="0.45">
      <c r="B2" t="s">
        <v>31</v>
      </c>
    </row>
    <row r="3" spans="2:2" x14ac:dyDescent="0.45">
      <c r="B3" t="s">
        <v>32</v>
      </c>
    </row>
  </sheetData>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p:properties>
</file>

<file path=customXml/item2.xml><?xml version="1.0" encoding="utf-8"?>
<ct:contentTypeSchema xmlns:ct="http://schemas.microsoft.com/office/2006/metadata/contentType" xmlns:ma="http://schemas.microsoft.com/office/2006/metadata/properties/metaAttributes" ct:_="" ma:_="" ma:contentTypeName="Document" ma:contentTypeID="0x0101008840868047DAA14484C76D15D41975A7" ma:contentTypeVersion="8" ma:contentTypeDescription="Create a new document." ma:contentTypeScope="" ma:versionID="9184a1f73a3439a3e313458a95a79ba5">
  <xsd:schema xmlns:xsd="http://www.w3.org/2001/XMLSchema" xmlns:xs="http://www.w3.org/2001/XMLSchema" xmlns:p="http://schemas.microsoft.com/office/2006/metadata/properties" xmlns:ns2="8a56c17e-5220-45b3-855f-c7ef5a31f82d" targetNamespace="http://schemas.microsoft.com/office/2006/metadata/properties" ma:root="true" ma:fieldsID="35406467e47b5fe59befadb039f47ad4" ns2:_="">
    <xsd:import namespace="8a56c17e-5220-45b3-855f-c7ef5a31f82d"/>
    <xsd:element name="properties">
      <xsd:complexType>
        <xsd:sequence>
          <xsd:element name="documentManagement">
            <xsd:complexType>
              <xsd:all>
                <xsd:element ref="ns2:MediaServiceMetadata" minOccurs="0"/>
                <xsd:element ref="ns2:MediaServiceFastMetadata" minOccurs="0"/>
                <xsd:element ref="ns2:MediaServiceAutoTags" minOccurs="0"/>
                <xsd:element ref="ns2:MediaServiceOCR" minOccurs="0"/>
                <xsd:element ref="ns2:MediaServiceGenerationTime" minOccurs="0"/>
                <xsd:element ref="ns2:MediaServiceEventHashCode" minOccurs="0"/>
                <xsd:element ref="ns2:MediaServiceAutoKeyPoints" minOccurs="0"/>
                <xsd:element ref="ns2:MediaServiceKeyPoint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8a56c17e-5220-45b3-855f-c7ef5a31f82d"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Tags" ma:index="10" nillable="true" ma:displayName="Tags" ma:internalName="MediaServiceAutoTags" ma:readOnly="true">
      <xsd:simpleType>
        <xsd:restriction base="dms:Text"/>
      </xsd:simpleType>
    </xsd:element>
    <xsd:element name="MediaServiceOCR" ma:index="11" nillable="true" ma:displayName="Extracted Text" ma:internalName="MediaServiceOCR" ma:readOnly="true">
      <xsd:simpleType>
        <xsd:restriction base="dms:Note">
          <xsd:maxLength value="255"/>
        </xsd:restriction>
      </xsd:simpleType>
    </xsd:element>
    <xsd:element name="MediaServiceGenerationTime" ma:index="12" nillable="true" ma:displayName="MediaServiceGenerationTime" ma:hidden="true" ma:internalName="MediaServiceGenerationTime" ma:readOnly="true">
      <xsd:simpleType>
        <xsd:restriction base="dms:Text"/>
      </xsd:simpleType>
    </xsd:element>
    <xsd:element name="MediaServiceEventHashCode" ma:index="13" nillable="true" ma:displayName="MediaServiceEventHashCode" ma:hidden="true" ma:internalName="MediaServiceEventHashCode" ma:readOnly="true">
      <xsd:simpleType>
        <xsd:restriction base="dms:Text"/>
      </xsd:simpleType>
    </xsd:element>
    <xsd:element name="MediaServiceAutoKeyPoints" ma:index="14" nillable="true" ma:displayName="MediaServiceAutoKeyPoints" ma:hidden="true" ma:internalName="MediaServiceAutoKeyPoints" ma:readOnly="true">
      <xsd:simpleType>
        <xsd:restriction base="dms:Note"/>
      </xsd:simpleType>
    </xsd:element>
    <xsd:element name="MediaServiceKeyPoints" ma:index="15" nillable="true" ma:displayName="KeyPoints" ma:internalName="MediaServiceKeyPoint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7F98D867-89EB-437B-98D5-307AF18E31CC}">
  <ds:schemaRefs>
    <ds:schemaRef ds:uri="http://purl.org/dc/elements/1.1/"/>
    <ds:schemaRef ds:uri="8a56c17e-5220-45b3-855f-c7ef5a31f82d"/>
    <ds:schemaRef ds:uri="http://purl.org/dc/terms/"/>
    <ds:schemaRef ds:uri="http://schemas.microsoft.com/office/2006/documentManagement/types"/>
    <ds:schemaRef ds:uri="http://schemas.openxmlformats.org/package/2006/metadata/core-properties"/>
    <ds:schemaRef ds:uri="http://schemas.microsoft.com/office/infopath/2007/PartnerControls"/>
    <ds:schemaRef ds:uri="http://schemas.microsoft.com/office/2006/metadata/properties"/>
    <ds:schemaRef ds:uri="http://www.w3.org/XML/1998/namespace"/>
    <ds:schemaRef ds:uri="http://purl.org/dc/dcmitype/"/>
  </ds:schemaRefs>
</ds:datastoreItem>
</file>

<file path=customXml/itemProps2.xml><?xml version="1.0" encoding="utf-8"?>
<ds:datastoreItem xmlns:ds="http://schemas.openxmlformats.org/officeDocument/2006/customXml" ds:itemID="{F52CC4D5-0FA7-4F53-87C2-C389BA03D710}">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8a56c17e-5220-45b3-855f-c7ef5a31f82d"/>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6AC2A058-0B39-41D4-9A19-F3FC8AFDC3C6}">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9</vt:i4>
      </vt:variant>
    </vt:vector>
  </HeadingPairs>
  <TitlesOfParts>
    <vt:vector size="9" baseType="lpstr">
      <vt:lpstr>Overview</vt:lpstr>
      <vt:lpstr>Energy consumption</vt:lpstr>
      <vt:lpstr>Water stewardship</vt:lpstr>
      <vt:lpstr>Edited Transportation Tool</vt:lpstr>
      <vt:lpstr>Transportation emissions</vt:lpstr>
      <vt:lpstr>Contact Vizient</vt:lpstr>
      <vt:lpstr>Actual_Emissions_Data</vt:lpstr>
      <vt:lpstr>Emission_Factors</vt:lpstr>
      <vt:lpstr>Sources</vt:lpstr>
    </vt:vector>
  </TitlesOfParts>
  <Manager/>
  <Company>Vizient, Inc.</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Vizient Sustainability Tracker</dc:title>
  <dc:subject/>
  <dc:creator>©2023 Vizient, Inc.</dc:creator>
  <cp:keywords>environmental sustainability, environmentally preferred; group purchasing organization; sustainable procurement; spend management, vehicle emissions, water stewardship, eneregy stewardship</cp:keywords>
  <dc:description/>
  <cp:lastModifiedBy>Reader,Molly</cp:lastModifiedBy>
  <cp:revision/>
  <cp:lastPrinted>2023-10-13T19:33:02Z</cp:lastPrinted>
  <dcterms:created xsi:type="dcterms:W3CDTF">2014-10-03T13:30:36Z</dcterms:created>
  <dcterms:modified xsi:type="dcterms:W3CDTF">2023-10-13T19:33:12Z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0x0101008840868047DAA14484C76D15D41975A7</vt:lpwstr>
  </property>
  <property fmtid="{D5CDD505-2E9C-101B-9397-08002B2CF9AE}" pid="3" name="MSIP_Label_f69dee2e-6204-401e-b35b-468691cc1520_Enabled">
    <vt:lpwstr>true</vt:lpwstr>
  </property>
  <property fmtid="{D5CDD505-2E9C-101B-9397-08002B2CF9AE}" pid="4" name="MSIP_Label_f69dee2e-6204-401e-b35b-468691cc1520_SetDate">
    <vt:lpwstr>2023-09-12T12:55:07Z</vt:lpwstr>
  </property>
  <property fmtid="{D5CDD505-2E9C-101B-9397-08002B2CF9AE}" pid="5" name="MSIP_Label_f69dee2e-6204-401e-b35b-468691cc1520_Method">
    <vt:lpwstr>Standard</vt:lpwstr>
  </property>
  <property fmtid="{D5CDD505-2E9C-101B-9397-08002B2CF9AE}" pid="6" name="MSIP_Label_f69dee2e-6204-401e-b35b-468691cc1520_Name">
    <vt:lpwstr>defa4170-0d19-0005-0004-bc88714345d2</vt:lpwstr>
  </property>
  <property fmtid="{D5CDD505-2E9C-101B-9397-08002B2CF9AE}" pid="7" name="MSIP_Label_f69dee2e-6204-401e-b35b-468691cc1520_SiteId">
    <vt:lpwstr>be42d65b-eb64-4a64-8aa3-ae47eef3af3e</vt:lpwstr>
  </property>
  <property fmtid="{D5CDD505-2E9C-101B-9397-08002B2CF9AE}" pid="8" name="MSIP_Label_f69dee2e-6204-401e-b35b-468691cc1520_ActionId">
    <vt:lpwstr>47931aac-2cea-4ea2-88a6-000be5e666ce</vt:lpwstr>
  </property>
  <property fmtid="{D5CDD505-2E9C-101B-9397-08002B2CF9AE}" pid="9" name="MSIP_Label_f69dee2e-6204-401e-b35b-468691cc1520_ContentBits">
    <vt:lpwstr>0</vt:lpwstr>
  </property>
</Properties>
</file>